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<sst xmlns="http://schemas.openxmlformats.org/spreadsheetml/2006/main" count="114" uniqueCount="111">
  <si>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</si>
  <si>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</si>
  <si>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</si>
  <si>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</si>
  <si>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</si>
  <si>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</si>
  <si>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</si>
  <si>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</si>
  <si>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</si>
  <si>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</si>
  <si>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</si>
  <si>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</si>
  <si>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</si>
  <si>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</si>
  <si>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</si>
  <si>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</si>
  <si>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</si>
  <si>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</si>
  <si>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</si>
  <si>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</si>
  <si>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</si>
  <si>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</si>
  <si>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</si>
  <si>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</si>
  <si>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</si>
  <si>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</si>
  <si>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</si>
  <si>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</si>
  <si>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</si>
  <si>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</si>
  <si>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</si>
  <si>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</si>
  <si>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</si>
  <si>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</si>
  <si>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</si>
  <si>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</si>
  <si>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</si>
  <si>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</si>
  <si>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</si>
  <si>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</si>
  <si>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</si>
  <si>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</si>
  <si>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</si>
  <si>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</si>
  <si>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</si>
  <si>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</si>
  <si>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</si>
  <si>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</si>
  <si>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</si>
  <si>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</si>
  <si>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</si>
  <si>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</si>
  <si>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</si>
  <si>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</si>
  <si>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</si>
  <si>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</si>
  <si>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</si>
  <si>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</si>
  <si>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</si>
  <si>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</si>
  <si>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</si>
  <si>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</si>
  <si>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</si>
  <si>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</si>
  <si>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</si>
  <si>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</si>
  <si>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</si>
  <si>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</si>
  <si>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</si>
  <si>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</si>
  <si>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</si>
  <si>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</si>
  <si>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</si>
  <si>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</si>
  <si>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</si>
  <si>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</si>
  <si>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</si>
  <si>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</si>
  <si>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</si>
  <si>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</si>
  <si>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</si>
  <si>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</si>
  <si>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</si>
  <si>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</si>
  <si>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</si>
  <si>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</si>
  <si>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</si>
  <si>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</si>
  <si>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</si>
  <si>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</si>
  <si>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</si>
  <si>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</si>
  <si>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1 2 18 60 010 10 0000 150</t>
  </si>
  <si>
    <t>000  2  02  10000  00  0000  150</t>
  </si>
  <si>
    <t>000  2  02  16001  00  0000  150</t>
  </si>
  <si>
    <t>992  2  02  16001  10  0000  150</t>
  </si>
  <si>
    <t>Земельный налог с физических лиц, обладающих земельным участком, расположенным в границах сельских поселений</t>
  </si>
  <si>
    <t>Т.И. Калза</t>
  </si>
  <si>
    <t xml:space="preserve">                                                           к постановлению администрации Трехсельского </t>
  </si>
  <si>
    <t>Глава Трехсельского  сельского поселения Успенского района</t>
  </si>
  <si>
    <t>182  1  01  02020  01  0000  110</t>
  </si>
  <si>
    <t>182 101 0203 0010000110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</si>
  <si>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 Федерации (сумма платежа (перерасчеты, недоимка и задолженность по соответствующему платежу, в том числе по отмененному</t>
  </si>
  <si>
    <t>Дотации бюджетам сельских поселений на выравнивание бюджетной обеспеченности из бюджетов муниципальных районов</t>
  </si>
  <si>
    <t>992 202 16 0011 00000 150</t>
  </si>
  <si>
    <t>992  2022 9999100000150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</si>
  <si>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 Российской Федерации (сумма платежа 9перерасчеты, недоимка и задолженность по соответственному платежу, в том числе по отмененному)</t>
  </si>
  <si>
    <t>182 10102010011000110</t>
  </si>
  <si>
    <t>Исполнение доходов  бюджета Трехсельского  сельского поселения Успенского района за 1 квартал 2022 года 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</t>
  </si>
  <si>
    <t>Исполнено за 1 квартал 2022 года</t>
  </si>
  <si>
    <r>
      <t xml:space="preserve">                                                       от</t>
    </r>
    <r>
      <rPr>
        <u val="single"/>
        <sz val="14"/>
        <rFont val="Times New Roman"/>
        <family val="1"/>
      </rPr>
      <t>23 мая  2022года</t>
    </r>
    <r>
      <rPr>
        <sz val="14"/>
        <rFont val="Times New Roman"/>
        <family val="1"/>
      </rPr>
      <t xml:space="preserve">  № 25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</si>
</sst>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4" fillId="0" borderId="0" xfId="53" applyNumberFormat="1" applyFont="1" applyFill="1" applyAlignment="1" applyProtection="1">
      <alignment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183" fontId="6" fillId="0" borderId="0" xfId="0" applyNumberFormat="1" applyFont="1" applyFill="1" applyAlignment="1">
      <alignment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183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6"/>
  <sheetViews>
    <sheetView tabSelected="1" view="pageBreakPreview" zoomScale="60" zoomScalePageLayoutView="0" workbookViewId="0" topLeftCell="A1">
      <selection activeCell="D9" sqref="D9:D10"/>
    </sheetView>
  </sheetViews>
  <sheetFormatPr defaultColWidth="9.140625" defaultRowHeight="15"/>
  <cols>
    <col min="1" max="1" width="59.140625" style="5" customWidth="1"/>
    <col min="2" max="2" width="41.00390625" style="5" customWidth="1"/>
    <col min="3" max="4" width="15.00390625" style="17" customWidth="1"/>
    <col min="5" max="5" width="16.7109375" style="17" customWidth="1"/>
    <col min="6" max="16384" width="9.140625" style="6" customWidth="1"/>
  </cols>
  <sheetData>
    <row r="1" spans="2:5" ht="18.75">
      <c r="B1" s="24" t="s">
        <v>76</v>
      </c>
      <c r="C1" s="24"/>
      <c r="D1" s="24"/>
      <c r="E1" s="24"/>
    </row>
    <row r="2" spans="2:5" ht="18.75">
      <c r="B2" s="25" t="s">
        <v>98</v>
      </c>
      <c r="C2" s="25"/>
      <c r="D2" s="25"/>
      <c r="E2" s="25"/>
    </row>
    <row r="3" spans="2:5" ht="18" customHeight="1">
      <c r="B3" s="26" t="s">
        <v>46</v>
      </c>
      <c r="C3" s="26"/>
      <c r="D3" s="26"/>
      <c r="E3" s="26"/>
    </row>
    <row r="4" spans="2:5" ht="18.75" customHeight="1">
      <c r="B4" s="24" t="s">
        <v>110</v>
      </c>
      <c r="C4" s="24"/>
      <c r="D4" s="24"/>
      <c r="E4" s="24"/>
    </row>
    <row r="5" spans="2:5" ht="18.75">
      <c r="B5" s="7"/>
      <c r="C5" s="8"/>
      <c r="D5" s="8"/>
      <c r="E5" s="8"/>
    </row>
    <row r="6" spans="2:5" ht="18.75">
      <c r="B6" s="7"/>
      <c r="C6" s="8"/>
      <c r="D6" s="8"/>
      <c r="E6" s="8"/>
    </row>
    <row r="7" spans="1:5" ht="55.5" customHeight="1">
      <c r="A7" s="29" t="s">
        <v>108</v>
      </c>
      <c r="B7" s="29"/>
      <c r="C7" s="29"/>
      <c r="D7" s="29"/>
      <c r="E7" s="29"/>
    </row>
    <row r="8" spans="2:5" ht="27.75" customHeight="1">
      <c r="B8" s="7"/>
      <c r="C8" s="9"/>
      <c r="D8" s="9" t="s">
        <v>30</v>
      </c>
      <c r="E8" s="9"/>
    </row>
    <row r="9" spans="1:5" ht="15" customHeight="1">
      <c r="A9" s="19" t="s">
        <v>0</v>
      </c>
      <c r="B9" s="27" t="s">
        <v>1</v>
      </c>
      <c r="C9" s="21" t="s">
        <v>2</v>
      </c>
      <c r="D9" s="21" t="s">
        <v>109</v>
      </c>
      <c r="E9" s="21" t="s">
        <v>3</v>
      </c>
    </row>
    <row r="10" spans="1:5" ht="81.75" customHeight="1">
      <c r="A10" s="20"/>
      <c r="B10" s="28"/>
      <c r="C10" s="22"/>
      <c r="D10" s="22"/>
      <c r="E10" s="22"/>
    </row>
    <row r="11" spans="1:5" ht="18.75">
      <c r="A11" s="10" t="s">
        <v>4</v>
      </c>
      <c r="B11" s="11" t="s">
        <v>47</v>
      </c>
      <c r="C11" s="12">
        <f>C12+C40</f>
        <v>14217.1</v>
      </c>
      <c r="D11" s="12">
        <f>D12+D40</f>
        <v>2933.2000000000003</v>
      </c>
      <c r="E11" s="2">
        <f>D11/C11*100</f>
        <v>20.631493061172815</v>
      </c>
    </row>
    <row r="12" spans="1:5" ht="18.75">
      <c r="A12" s="10" t="s">
        <v>5</v>
      </c>
      <c r="B12" s="11" t="s">
        <v>48</v>
      </c>
      <c r="C12" s="12">
        <f>C13+C36+C28+C25+C19</f>
        <v>6573.1</v>
      </c>
      <c r="D12" s="12">
        <v>1704.9</v>
      </c>
      <c r="E12" s="2">
        <f aca="true" t="shared" si="0" ref="E12:E63">D12/C12*100</f>
        <v>25.93753327957889</v>
      </c>
    </row>
    <row r="13" spans="1:5" ht="18.75">
      <c r="A13" s="10" t="s">
        <v>6</v>
      </c>
      <c r="B13" s="11" t="s">
        <v>49</v>
      </c>
      <c r="C13" s="12">
        <f>C14</f>
        <v>1683</v>
      </c>
      <c r="D13" s="12">
        <f>D14</f>
        <v>335.3</v>
      </c>
      <c r="E13" s="2">
        <f t="shared" si="0"/>
        <v>19.922756981580513</v>
      </c>
    </row>
    <row r="14" spans="1:5" ht="18.75">
      <c r="A14" s="10" t="s">
        <v>7</v>
      </c>
      <c r="B14" s="11" t="s">
        <v>50</v>
      </c>
      <c r="C14" s="12">
        <f>C15+C17+C18</f>
        <v>1683</v>
      </c>
      <c r="D14" s="12">
        <v>335.3</v>
      </c>
      <c r="E14" s="2">
        <f t="shared" si="0"/>
        <v>19.922756981580513</v>
      </c>
    </row>
    <row r="15" spans="1:5" ht="112.5">
      <c r="A15" s="10" t="s">
        <v>36</v>
      </c>
      <c r="B15" s="11" t="s">
        <v>74</v>
      </c>
      <c r="C15" s="12">
        <v>1413</v>
      </c>
      <c r="D15" s="12">
        <v>265.4</v>
      </c>
      <c r="E15" s="2">
        <f>D15/C15*100</f>
        <v>18.78273177636235</v>
      </c>
    </row>
    <row r="16" spans="1:5" ht="197.25" customHeight="1">
      <c r="A16" s="10" t="s">
        <v>106</v>
      </c>
      <c r="B16" s="11" t="s">
        <v>107</v>
      </c>
      <c r="C16" s="12">
        <v>1413</v>
      </c>
      <c r="D16" s="12">
        <v>265.4</v>
      </c>
      <c r="E16" s="2">
        <f>D16/C16*100</f>
        <v>18.78273177636235</v>
      </c>
    </row>
    <row r="17" spans="1:5" ht="225">
      <c r="A17" s="10" t="s">
        <v>102</v>
      </c>
      <c r="B17" s="11" t="s">
        <v>100</v>
      </c>
      <c r="C17" s="12">
        <v>250</v>
      </c>
      <c r="D17" s="12">
        <v>63.1</v>
      </c>
      <c r="E17" s="2">
        <f aca="true" t="shared" si="1" ref="E17:E23">D17/C17*100</f>
        <v>25.240000000000002</v>
      </c>
    </row>
    <row r="18" spans="1:5" ht="87.75" customHeight="1">
      <c r="A18" s="10" t="s">
        <v>31</v>
      </c>
      <c r="B18" s="11" t="s">
        <v>101</v>
      </c>
      <c r="C18" s="12">
        <v>20</v>
      </c>
      <c r="D18" s="12">
        <v>6.7</v>
      </c>
      <c r="E18" s="2">
        <f t="shared" si="1"/>
        <v>33.5</v>
      </c>
    </row>
    <row r="19" spans="1:5" ht="56.25">
      <c r="A19" s="10" t="s">
        <v>37</v>
      </c>
      <c r="B19" s="11" t="s">
        <v>51</v>
      </c>
      <c r="C19" s="12">
        <f>C20</f>
        <v>2062.1</v>
      </c>
      <c r="D19" s="12">
        <f>D20</f>
        <v>510</v>
      </c>
      <c r="E19" s="2">
        <f t="shared" si="1"/>
        <v>24.732069249793902</v>
      </c>
    </row>
    <row r="20" spans="1:5" ht="76.5" customHeight="1">
      <c r="A20" s="10" t="s">
        <v>38</v>
      </c>
      <c r="B20" s="11" t="s">
        <v>52</v>
      </c>
      <c r="C20" s="12">
        <v>2062.1</v>
      </c>
      <c r="D20" s="12">
        <v>510</v>
      </c>
      <c r="E20" s="2">
        <f t="shared" si="1"/>
        <v>24.732069249793902</v>
      </c>
    </row>
    <row r="21" spans="1:5" ht="112.5">
      <c r="A21" s="10" t="s">
        <v>39</v>
      </c>
      <c r="B21" s="11" t="s">
        <v>53</v>
      </c>
      <c r="C21" s="12">
        <v>936.2</v>
      </c>
      <c r="D21" s="12">
        <v>244.9</v>
      </c>
      <c r="E21" s="2">
        <f t="shared" si="1"/>
        <v>26.158940397350992</v>
      </c>
    </row>
    <row r="22" spans="1:5" ht="131.25">
      <c r="A22" s="10" t="s">
        <v>40</v>
      </c>
      <c r="B22" s="11" t="s">
        <v>54</v>
      </c>
      <c r="C22" s="12">
        <v>6.2</v>
      </c>
      <c r="D22" s="12">
        <v>1.6</v>
      </c>
      <c r="E22" s="2">
        <f t="shared" si="1"/>
        <v>25.806451612903224</v>
      </c>
    </row>
    <row r="23" spans="1:5" ht="112.5">
      <c r="A23" s="10" t="s">
        <v>41</v>
      </c>
      <c r="B23" s="11" t="s">
        <v>55</v>
      </c>
      <c r="C23" s="12">
        <v>1119.7</v>
      </c>
      <c r="D23" s="12">
        <v>296.4</v>
      </c>
      <c r="E23" s="2">
        <f t="shared" si="1"/>
        <v>26.471376261498612</v>
      </c>
    </row>
    <row r="24" spans="1:5" ht="112.5">
      <c r="A24" s="10" t="s">
        <v>42</v>
      </c>
      <c r="B24" s="11" t="s">
        <v>56</v>
      </c>
      <c r="C24" s="12">
        <v>0</v>
      </c>
      <c r="D24" s="12">
        <v>-34.8</v>
      </c>
      <c r="E24" s="2">
        <v>0</v>
      </c>
    </row>
    <row r="25" spans="1:5" ht="18.75">
      <c r="A25" s="10" t="s">
        <v>8</v>
      </c>
      <c r="B25" s="11" t="s">
        <v>57</v>
      </c>
      <c r="C25" s="12">
        <f>C26</f>
        <v>170</v>
      </c>
      <c r="D25" s="12">
        <f>D26</f>
        <v>425.7</v>
      </c>
      <c r="E25" s="2">
        <f t="shared" si="0"/>
        <v>250.41176470588232</v>
      </c>
    </row>
    <row r="26" spans="1:5" ht="18.75">
      <c r="A26" s="10" t="s">
        <v>9</v>
      </c>
      <c r="B26" s="11" t="s">
        <v>58</v>
      </c>
      <c r="C26" s="12">
        <f>C27</f>
        <v>170</v>
      </c>
      <c r="D26" s="12">
        <f>D27</f>
        <v>425.7</v>
      </c>
      <c r="E26" s="2">
        <f t="shared" si="0"/>
        <v>250.41176470588232</v>
      </c>
    </row>
    <row r="27" spans="1:5" ht="18.75">
      <c r="A27" s="10" t="s">
        <v>9</v>
      </c>
      <c r="B27" s="11" t="s">
        <v>59</v>
      </c>
      <c r="C27" s="12">
        <v>170</v>
      </c>
      <c r="D27" s="12">
        <v>425.7</v>
      </c>
      <c r="E27" s="2">
        <v>105.7</v>
      </c>
    </row>
    <row r="28" spans="1:5" ht="18.75">
      <c r="A28" s="10" t="s">
        <v>10</v>
      </c>
      <c r="B28" s="11" t="s">
        <v>60</v>
      </c>
      <c r="C28" s="12">
        <f>C29+C31</f>
        <v>2538</v>
      </c>
      <c r="D28" s="12">
        <f>D29+D31</f>
        <v>417.90000000000003</v>
      </c>
      <c r="E28" s="2">
        <f t="shared" si="0"/>
        <v>16.465721040189127</v>
      </c>
    </row>
    <row r="29" spans="1:5" ht="18.75">
      <c r="A29" s="10" t="s">
        <v>11</v>
      </c>
      <c r="B29" s="11" t="s">
        <v>61</v>
      </c>
      <c r="C29" s="12">
        <v>370</v>
      </c>
      <c r="D29" s="12">
        <v>12.6</v>
      </c>
      <c r="E29" s="2">
        <f t="shared" si="0"/>
        <v>3.4054054054054053</v>
      </c>
    </row>
    <row r="30" spans="1:5" ht="81.75" customHeight="1">
      <c r="A30" s="10" t="s">
        <v>12</v>
      </c>
      <c r="B30" s="11" t="s">
        <v>62</v>
      </c>
      <c r="C30" s="12">
        <v>330</v>
      </c>
      <c r="D30" s="12">
        <v>20</v>
      </c>
      <c r="E30" s="2">
        <f t="shared" si="0"/>
        <v>6.0606060606060606</v>
      </c>
    </row>
    <row r="31" spans="1:5" ht="18.75">
      <c r="A31" s="10" t="s">
        <v>13</v>
      </c>
      <c r="B31" s="11" t="s">
        <v>63</v>
      </c>
      <c r="C31" s="12">
        <v>2168</v>
      </c>
      <c r="D31" s="12">
        <v>405.3</v>
      </c>
      <c r="E31" s="2">
        <f t="shared" si="0"/>
        <v>18.694649446494466</v>
      </c>
    </row>
    <row r="32" spans="1:5" ht="18.75">
      <c r="A32" s="10" t="s">
        <v>45</v>
      </c>
      <c r="B32" s="11" t="s">
        <v>75</v>
      </c>
      <c r="C32" s="12">
        <v>768</v>
      </c>
      <c r="D32" s="12">
        <v>342.5</v>
      </c>
      <c r="E32" s="2">
        <f t="shared" si="0"/>
        <v>44.59635416666667</v>
      </c>
    </row>
    <row r="33" spans="1:5" ht="56.25">
      <c r="A33" s="10" t="s">
        <v>44</v>
      </c>
      <c r="B33" s="11" t="s">
        <v>64</v>
      </c>
      <c r="C33" s="12">
        <v>768</v>
      </c>
      <c r="D33" s="12">
        <v>342.5</v>
      </c>
      <c r="E33" s="2">
        <f t="shared" si="0"/>
        <v>44.59635416666667</v>
      </c>
    </row>
    <row r="34" spans="1:5" ht="18.75">
      <c r="A34" s="10" t="s">
        <v>43</v>
      </c>
      <c r="B34" s="11" t="s">
        <v>65</v>
      </c>
      <c r="C34" s="12">
        <v>1400</v>
      </c>
      <c r="D34" s="12">
        <v>62.8</v>
      </c>
      <c r="E34" s="2">
        <f t="shared" si="0"/>
        <v>4.485714285714285</v>
      </c>
    </row>
    <row r="35" spans="1:5" ht="56.25">
      <c r="A35" s="10" t="s">
        <v>96</v>
      </c>
      <c r="B35" s="11" t="s">
        <v>66</v>
      </c>
      <c r="C35" s="12">
        <v>1400</v>
      </c>
      <c r="D35" s="12">
        <v>62.8</v>
      </c>
      <c r="E35" s="2">
        <f t="shared" si="0"/>
        <v>4.485714285714285</v>
      </c>
    </row>
    <row r="36" spans="1:5" ht="75">
      <c r="A36" s="10" t="s">
        <v>14</v>
      </c>
      <c r="B36" s="11" t="s">
        <v>67</v>
      </c>
      <c r="C36" s="12">
        <v>120</v>
      </c>
      <c r="D36" s="12">
        <f>D37</f>
        <v>19</v>
      </c>
      <c r="E36" s="2">
        <f t="shared" si="0"/>
        <v>15.833333333333332</v>
      </c>
    </row>
    <row r="37" spans="1:5" ht="150">
      <c r="A37" s="10" t="s">
        <v>15</v>
      </c>
      <c r="B37" s="11" t="s">
        <v>68</v>
      </c>
      <c r="C37" s="12">
        <v>120</v>
      </c>
      <c r="D37" s="12">
        <f>D39</f>
        <v>19</v>
      </c>
      <c r="E37" s="2">
        <f t="shared" si="0"/>
        <v>15.833333333333332</v>
      </c>
    </row>
    <row r="38" spans="1:5" ht="131.25">
      <c r="A38" s="10" t="s">
        <v>16</v>
      </c>
      <c r="B38" s="11" t="s">
        <v>69</v>
      </c>
      <c r="C38" s="12">
        <v>120</v>
      </c>
      <c r="D38" s="12">
        <f>D39</f>
        <v>19</v>
      </c>
      <c r="E38" s="2">
        <f t="shared" si="0"/>
        <v>15.833333333333332</v>
      </c>
    </row>
    <row r="39" spans="1:5" ht="112.5">
      <c r="A39" s="10" t="s">
        <v>17</v>
      </c>
      <c r="B39" s="11" t="s">
        <v>70</v>
      </c>
      <c r="C39" s="12">
        <v>120</v>
      </c>
      <c r="D39" s="12">
        <v>19</v>
      </c>
      <c r="E39" s="2">
        <f t="shared" si="0"/>
        <v>15.833333333333332</v>
      </c>
    </row>
    <row r="40" spans="1:5" ht="18.75">
      <c r="A40" s="10" t="s">
        <v>18</v>
      </c>
      <c r="B40" s="11" t="s">
        <v>71</v>
      </c>
      <c r="C40" s="12">
        <f>C41+C59+C60</f>
        <v>7644</v>
      </c>
      <c r="D40" s="12">
        <f>D44+D54+D56+D59+D63</f>
        <v>1228.3000000000002</v>
      </c>
      <c r="E40" s="12">
        <f>E41+E59+E60</f>
        <v>134.88917474767464</v>
      </c>
    </row>
    <row r="41" spans="1:5" ht="56.25">
      <c r="A41" s="10" t="s">
        <v>19</v>
      </c>
      <c r="B41" s="11" t="s">
        <v>72</v>
      </c>
      <c r="C41" s="12">
        <v>7579.5</v>
      </c>
      <c r="D41" s="12">
        <v>1507.5</v>
      </c>
      <c r="E41" s="2">
        <f t="shared" si="0"/>
        <v>19.889174747674648</v>
      </c>
    </row>
    <row r="42" spans="1:5" ht="37.5">
      <c r="A42" s="10" t="str">
        <f>'[1]Доходы'!A50</f>
        <v>Дотации бюджетам бюджетной системы Российской Федерации</v>
      </c>
      <c r="B42" s="11" t="s">
        <v>93</v>
      </c>
      <c r="C42" s="12">
        <v>5945</v>
      </c>
      <c r="D42" s="12">
        <v>1486.6</v>
      </c>
      <c r="E42" s="2">
        <f t="shared" si="0"/>
        <v>25.00588730025231</v>
      </c>
    </row>
    <row r="43" spans="1:5" ht="37.5">
      <c r="A43" s="10" t="str">
        <f>'[1]Доходы'!A51</f>
        <v>Дотации на выравнивание бюджетной обеспеченности</v>
      </c>
      <c r="B43" s="11" t="s">
        <v>91</v>
      </c>
      <c r="C43" s="12">
        <v>4637.8</v>
      </c>
      <c r="D43" s="12">
        <v>1159.9</v>
      </c>
      <c r="E43" s="2">
        <f t="shared" si="0"/>
        <v>25.009702876363793</v>
      </c>
    </row>
    <row r="44" spans="1:5" ht="56.25">
      <c r="A44" s="10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44" s="11" t="s">
        <v>90</v>
      </c>
      <c r="C44" s="12">
        <v>4637.8</v>
      </c>
      <c r="D44" s="12">
        <v>1159.9</v>
      </c>
      <c r="E44" s="2">
        <f t="shared" si="0"/>
        <v>25.009702876363793</v>
      </c>
    </row>
    <row r="45" spans="1:5" ht="1.5" customHeight="1">
      <c r="A45" s="10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45" s="11" t="s">
        <v>94</v>
      </c>
      <c r="C45" s="12">
        <v>0</v>
      </c>
      <c r="D45" s="12">
        <v>0</v>
      </c>
      <c r="E45" s="2" t="e">
        <f>D45/C45*100</f>
        <v>#DIV/0!</v>
      </c>
    </row>
    <row r="46" spans="1:5" ht="54" customHeight="1" hidden="1">
      <c r="A46" s="10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46" s="11" t="s">
        <v>95</v>
      </c>
      <c r="C46" s="12">
        <v>0</v>
      </c>
      <c r="D46" s="12">
        <v>0</v>
      </c>
      <c r="E46" s="2" t="e">
        <f>D46/C46*100</f>
        <v>#DIV/0!</v>
      </c>
    </row>
    <row r="47" spans="1:5" ht="56.25" hidden="1">
      <c r="A47" s="10" t="s">
        <v>20</v>
      </c>
      <c r="B47" s="11" t="s">
        <v>89</v>
      </c>
      <c r="C47" s="12">
        <v>0</v>
      </c>
      <c r="D47" s="12">
        <f>D48</f>
        <v>0</v>
      </c>
      <c r="E47" s="2" t="e">
        <f t="shared" si="0"/>
        <v>#DIV/0!</v>
      </c>
    </row>
    <row r="48" spans="1:5" ht="18.75" hidden="1">
      <c r="A48" s="10" t="s">
        <v>21</v>
      </c>
      <c r="B48" s="11" t="s">
        <v>88</v>
      </c>
      <c r="C48" s="12">
        <v>0</v>
      </c>
      <c r="D48" s="12">
        <f>D49</f>
        <v>0</v>
      </c>
      <c r="E48" s="2" t="e">
        <f t="shared" si="0"/>
        <v>#DIV/0!</v>
      </c>
    </row>
    <row r="49" spans="1:5" ht="18.75" hidden="1">
      <c r="A49" s="10" t="s">
        <v>22</v>
      </c>
      <c r="B49" s="11" t="s">
        <v>87</v>
      </c>
      <c r="C49" s="12">
        <v>0</v>
      </c>
      <c r="D49" s="12">
        <v>0</v>
      </c>
      <c r="E49" s="2" t="e">
        <f t="shared" si="0"/>
        <v>#DIV/0!</v>
      </c>
    </row>
    <row r="50" spans="1:5" ht="58.5" customHeight="1">
      <c r="A50" s="10" t="s">
        <v>103</v>
      </c>
      <c r="B50" s="11" t="s">
        <v>104</v>
      </c>
      <c r="C50" s="12">
        <v>1307.2</v>
      </c>
      <c r="D50" s="12">
        <v>326.7</v>
      </c>
      <c r="E50" s="2">
        <f t="shared" si="0"/>
        <v>24.99235006119951</v>
      </c>
    </row>
    <row r="51" spans="1:5" ht="58.5" customHeight="1">
      <c r="A51" s="10" t="s">
        <v>22</v>
      </c>
      <c r="B51" s="11" t="s">
        <v>105</v>
      </c>
      <c r="C51" s="12">
        <v>1384.7</v>
      </c>
      <c r="D51" s="12">
        <v>0</v>
      </c>
      <c r="E51" s="2">
        <f t="shared" si="0"/>
        <v>0</v>
      </c>
    </row>
    <row r="52" spans="1:5" ht="37.5">
      <c r="A52" s="10" t="s">
        <v>23</v>
      </c>
      <c r="B52" s="11" t="s">
        <v>86</v>
      </c>
      <c r="C52" s="12">
        <v>249.8</v>
      </c>
      <c r="D52" s="12">
        <v>20.9</v>
      </c>
      <c r="E52" s="2">
        <f t="shared" si="0"/>
        <v>8.366693354683747</v>
      </c>
    </row>
    <row r="53" spans="1:5" ht="56.25" customHeight="1">
      <c r="A53" s="10" t="s">
        <v>24</v>
      </c>
      <c r="B53" s="11" t="s">
        <v>85</v>
      </c>
      <c r="C53" s="12">
        <v>246</v>
      </c>
      <c r="D53" s="12">
        <v>20.9</v>
      </c>
      <c r="E53" s="2">
        <f t="shared" si="0"/>
        <v>8.495934959349592</v>
      </c>
    </row>
    <row r="54" spans="1:5" ht="75">
      <c r="A54" s="10" t="s">
        <v>25</v>
      </c>
      <c r="B54" s="11" t="s">
        <v>84</v>
      </c>
      <c r="C54" s="12">
        <v>246</v>
      </c>
      <c r="D54" s="12">
        <v>20.9</v>
      </c>
      <c r="E54" s="2">
        <f t="shared" si="0"/>
        <v>8.495934959349592</v>
      </c>
    </row>
    <row r="55" spans="1:5" ht="56.25">
      <c r="A55" s="10" t="s">
        <v>26</v>
      </c>
      <c r="B55" s="11" t="s">
        <v>83</v>
      </c>
      <c r="C55" s="12">
        <f>C56</f>
        <v>3.8</v>
      </c>
      <c r="D55" s="12">
        <v>0</v>
      </c>
      <c r="E55" s="2">
        <f t="shared" si="0"/>
        <v>0</v>
      </c>
    </row>
    <row r="56" spans="1:5" ht="56.25">
      <c r="A56" s="10" t="s">
        <v>27</v>
      </c>
      <c r="B56" s="11" t="s">
        <v>82</v>
      </c>
      <c r="C56" s="12">
        <v>3.8</v>
      </c>
      <c r="D56" s="12">
        <v>0</v>
      </c>
      <c r="E56" s="2">
        <f t="shared" si="0"/>
        <v>0</v>
      </c>
    </row>
    <row r="57" spans="1:5" ht="18.75">
      <c r="A57" s="10" t="s">
        <v>28</v>
      </c>
      <c r="B57" s="11" t="s">
        <v>81</v>
      </c>
      <c r="C57" s="12">
        <f>C58</f>
        <v>20</v>
      </c>
      <c r="D57" s="12">
        <f>D58</f>
        <v>3</v>
      </c>
      <c r="E57" s="2">
        <f t="shared" si="0"/>
        <v>15</v>
      </c>
    </row>
    <row r="58" spans="1:5" ht="37.5">
      <c r="A58" s="10" t="s">
        <v>29</v>
      </c>
      <c r="B58" s="11" t="s">
        <v>80</v>
      </c>
      <c r="C58" s="12">
        <f>C59</f>
        <v>20</v>
      </c>
      <c r="D58" s="12">
        <f>D59</f>
        <v>3</v>
      </c>
      <c r="E58" s="2">
        <f>D58/C58*100</f>
        <v>15</v>
      </c>
    </row>
    <row r="59" spans="1:5" ht="37.5">
      <c r="A59" s="10" t="s">
        <v>29</v>
      </c>
      <c r="B59" s="11" t="s">
        <v>79</v>
      </c>
      <c r="C59" s="12">
        <v>20</v>
      </c>
      <c r="D59" s="12">
        <v>3</v>
      </c>
      <c r="E59" s="2">
        <f t="shared" si="0"/>
        <v>15</v>
      </c>
    </row>
    <row r="60" spans="1:5" ht="159.75" customHeight="1">
      <c r="A60" s="10" t="s">
        <v>32</v>
      </c>
      <c r="B60" s="11" t="s">
        <v>73</v>
      </c>
      <c r="C60" s="12">
        <f aca="true" t="shared" si="2" ref="C60:D62">C61</f>
        <v>44.5</v>
      </c>
      <c r="D60" s="12">
        <f t="shared" si="2"/>
        <v>44.5</v>
      </c>
      <c r="E60" s="2">
        <f t="shared" si="0"/>
        <v>100</v>
      </c>
    </row>
    <row r="61" spans="1:5" ht="90" customHeight="1">
      <c r="A61" s="13" t="s">
        <v>33</v>
      </c>
      <c r="B61" s="11" t="s">
        <v>78</v>
      </c>
      <c r="C61" s="14">
        <f t="shared" si="2"/>
        <v>44.5</v>
      </c>
      <c r="D61" s="14">
        <f t="shared" si="2"/>
        <v>44.5</v>
      </c>
      <c r="E61" s="2">
        <f t="shared" si="0"/>
        <v>100</v>
      </c>
    </row>
    <row r="62" spans="1:5" ht="94.5" customHeight="1">
      <c r="A62" s="13" t="s">
        <v>34</v>
      </c>
      <c r="B62" s="11" t="s">
        <v>77</v>
      </c>
      <c r="C62" s="2">
        <f t="shared" si="2"/>
        <v>44.5</v>
      </c>
      <c r="D62" s="2">
        <f t="shared" si="2"/>
        <v>44.5</v>
      </c>
      <c r="E62" s="2">
        <f t="shared" si="0"/>
        <v>100</v>
      </c>
    </row>
    <row r="63" spans="1:5" ht="93.75">
      <c r="A63" s="13" t="s">
        <v>35</v>
      </c>
      <c r="B63" s="11" t="s">
        <v>92</v>
      </c>
      <c r="C63" s="12">
        <v>44.5</v>
      </c>
      <c r="D63" s="12">
        <v>44.5</v>
      </c>
      <c r="E63" s="2">
        <f t="shared" si="0"/>
        <v>100</v>
      </c>
    </row>
    <row r="64" spans="2:5" ht="18.75">
      <c r="B64" s="1"/>
      <c r="C64" s="3"/>
      <c r="D64" s="9"/>
      <c r="E64" s="4"/>
    </row>
    <row r="65" spans="2:5" ht="18.75">
      <c r="B65" s="7"/>
      <c r="C65" s="9"/>
      <c r="D65" s="9"/>
      <c r="E65" s="9"/>
    </row>
    <row r="66" spans="1:5" ht="37.5">
      <c r="A66" s="15" t="s">
        <v>99</v>
      </c>
      <c r="B66" s="16"/>
      <c r="C66" s="18"/>
      <c r="D66" s="23" t="s">
        <v>97</v>
      </c>
      <c r="E66" s="23"/>
    </row>
    <row r="67" spans="1:3" ht="18.75">
      <c r="A67" s="15"/>
      <c r="B67" s="16"/>
      <c r="C67" s="18"/>
    </row>
    <row r="68" spans="2:5" ht="18.75">
      <c r="B68" s="7"/>
      <c r="C68" s="9"/>
      <c r="D68" s="9"/>
      <c r="E68" s="9"/>
    </row>
    <row r="69" spans="2:5" ht="18.75">
      <c r="B69" s="7"/>
      <c r="C69" s="9"/>
      <c r="D69" s="9"/>
      <c r="E69" s="9"/>
    </row>
    <row r="70" spans="2:5" ht="18.75">
      <c r="B70" s="7"/>
      <c r="C70" s="9"/>
      <c r="D70" s="9"/>
      <c r="E70" s="9"/>
    </row>
    <row r="71" spans="2:5" ht="18.75">
      <c r="B71" s="7"/>
      <c r="C71" s="9"/>
      <c r="D71" s="9"/>
      <c r="E71" s="9"/>
    </row>
    <row r="72" spans="2:5" ht="18.75">
      <c r="B72" s="7"/>
      <c r="C72" s="9"/>
      <c r="D72" s="9"/>
      <c r="E72" s="9"/>
    </row>
    <row r="73" spans="2:5" ht="18.75">
      <c r="B73" s="7"/>
      <c r="C73" s="9"/>
      <c r="D73" s="9"/>
      <c r="E73" s="9"/>
    </row>
    <row r="74" spans="2:5" ht="18.75">
      <c r="B74" s="7"/>
      <c r="C74" s="9"/>
      <c r="D74" s="9"/>
      <c r="E74" s="9"/>
    </row>
    <row r="75" spans="2:5" ht="18.75">
      <c r="B75" s="7"/>
      <c r="C75" s="9"/>
      <c r="D75" s="9"/>
      <c r="E75" s="9"/>
    </row>
    <row r="76" spans="2:5" ht="18.75">
      <c r="B76" s="7"/>
      <c r="C76" s="9"/>
      <c r="D76" s="9"/>
      <c r="E76" s="9"/>
    </row>
  </sheetData>
  <sheetProtection/>
  <mergeCells count="11">
    <mergeCell ref="A7:E7"/>
    <mergeCell ref="A9:A10"/>
    <mergeCell ref="E9:E10"/>
    <mergeCell ref="D66:E66"/>
    <mergeCell ref="B1:E1"/>
    <mergeCell ref="B2:E2"/>
    <mergeCell ref="B3:E3"/>
    <mergeCell ref="B4:E4"/>
    <mergeCell ref="B9:B10"/>
    <mergeCell ref="C9:C10"/>
    <mergeCell ref="D9:D1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trh</cp:lastModifiedBy>
  <cp:lastPrinted>2022-05-17T08:33:37Z</cp:lastPrinted>
  <dcterms:created xsi:type="dcterms:W3CDTF">2012-03-26T11:02:55Z</dcterms:created>
  <dcterms:modified xsi:type="dcterms:W3CDTF">2022-05-25T09:04:57Z</dcterms:modified>
  <cp:category/>
  <cp:version/>
  <cp:contentType/>
  <cp:contentStatus/>
</cp:coreProperties>
</file>