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935" windowHeight="11640" activeTab="0"/>
  </bookViews>
  <sheets>
    <sheet name="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<sst xmlns="http://schemas.openxmlformats.org/spreadsheetml/2006/main" count="134" uniqueCount="130">
  <si>
    <t>Наименование показателя</t>
  </si>
  <si>
    <t xml:space="preserve">Код бюджетной классификации </t>
  </si>
  <si>
    <t>Уточненное годовое бюджетное назначение</t>
  </si>
  <si>
    <t xml:space="preserve">Процент исполнения, % 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</si>
  <si>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</si>
  <si>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</si>
  <si>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</si>
  <si>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</si>
  <si>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</si>
  <si>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</si>
  <si>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</si>
  <si>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</si>
  <si>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</si>
  <si>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</si>
  <si>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</si>
  <si>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</si>
  <si>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</si>
  <si>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</si>
  <si>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</si>
  <si>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</si>
  <si>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</si>
  <si>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</si>
  <si>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</si>
  <si>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</si>
  <si>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</si>
  <si>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</si>
  <si>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</si>
  <si>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</si>
  <si>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</si>
  <si>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поселений</t>
  </si>
  <si>
    <t>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</si>
  <si>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</si>
  <si>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</si>
  <si>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</si>
  <si>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</si>
  <si>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</si>
  <si>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227,227.1 228 Налогового кодекса Российской Федерации</t>
  </si>
  <si>
    <t>НАЛОГИ НА ТОВАРЫ (РАБОТЫ,УСЛУГИ), РЕАЛИЗУЕМЫЕ НА ТЕРРИТОРИИ РОССИЙСКОЙ ФЕДЕРАЦИИ</t>
  </si>
  <si>
    <t>Акцизы поподакцизным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</si>
  <si>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</si>
  <si>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</si>
  <si>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</si>
  <si>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</si>
  <si>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</t>
  </si>
  <si>
    <t>Земельный налог с организаций, обладающих земельным учаском, расположенных в границах сельских поселений</t>
  </si>
  <si>
    <t>Земельный налог с огрнанизаций</t>
  </si>
  <si>
    <t xml:space="preserve"> сельского поселения Успенского района </t>
  </si>
  <si>
    <t>000  8  50  00000  00  0000  000</t>
  </si>
  <si>
    <t>000  1  00  00000  00  0000  000</t>
  </si>
  <si>
    <t>000  1  01  00000  00  0000  000</t>
  </si>
  <si>
    <t>000  1  01  02000  01  0000  110</t>
  </si>
  <si>
    <t>182  1  01  02030  01  0000  110</t>
  </si>
  <si>
    <t>000  1  03  00000  00  0000  000</t>
  </si>
  <si>
    <t>000  1  03  02000  01  0000  110</t>
  </si>
  <si>
    <t>100  1  03  02230  01  0000  110</t>
  </si>
  <si>
    <t>100  1  03  02240  01  0000  110</t>
  </si>
  <si>
    <t>100  1  03  02250  01  0000  110</t>
  </si>
  <si>
    <t>100  1  03  02260  01  0000  110</t>
  </si>
  <si>
    <t>000  1  05  00000  00  0000  000</t>
  </si>
  <si>
    <t>000  1  05  03000  00  0000  110</t>
  </si>
  <si>
    <t>182  1  05  03010  01  0000  110</t>
  </si>
  <si>
    <t>000  1  06  00000  00  0000  000</t>
  </si>
  <si>
    <t>000  1  06  01000  00  0000  110</t>
  </si>
  <si>
    <t>182  1  06  01030  10  0000  110</t>
  </si>
  <si>
    <t>000  1  06  06000  00  0000  110</t>
  </si>
  <si>
    <t>182  1  06  06033  10  0000  110</t>
  </si>
  <si>
    <t>000  1  06  06040  00  0000  110</t>
  </si>
  <si>
    <t>182  1  06  06043  10  0000  110</t>
  </si>
  <si>
    <t>000  1  11  00000  00  0000  000</t>
  </si>
  <si>
    <t>000  1  11  05000  00  0000  120</t>
  </si>
  <si>
    <t>000  1  11  05030  00  0000  120</t>
  </si>
  <si>
    <t>992  1  11  05035  10  0000  120</t>
  </si>
  <si>
    <t>000  2  00  00000  00  0000  000</t>
  </si>
  <si>
    <t>000  2  02  00000  00  0000  000</t>
  </si>
  <si>
    <t>000 2 18 00000 00 0000 000</t>
  </si>
  <si>
    <t>182  1  01  02010  01  0000  110</t>
  </si>
  <si>
    <t>000  1  06  06030  00  0000  110</t>
  </si>
  <si>
    <t xml:space="preserve">                                                           Приложение №1</t>
  </si>
  <si>
    <t>000 2 18 60 000 10 0000 150</t>
  </si>
  <si>
    <t>000 2 18 00000 00 0000 150</t>
  </si>
  <si>
    <t>992  2  07  05030  10  0000  150</t>
  </si>
  <si>
    <t>992  2  07  05000  10  0000  150</t>
  </si>
  <si>
    <t>000  2  07  00000  00  0000  150</t>
  </si>
  <si>
    <t>992  2  02  30024  10  0000  150</t>
  </si>
  <si>
    <t>000  2  02  30024  00  0000  150</t>
  </si>
  <si>
    <t>000  2  02  35118  10  0000  150</t>
  </si>
  <si>
    <t>000  2  02  35118  00  0000  150</t>
  </si>
  <si>
    <t>000  2  02  03000  00  0000  150</t>
  </si>
  <si>
    <t>992  2  02  29999  10  0000  150</t>
  </si>
  <si>
    <t>000  2  02  29999  00  0000  150</t>
  </si>
  <si>
    <t>000  2  02  02000  00  0000  150</t>
  </si>
  <si>
    <t>992  2  02  15001  10  0000  150</t>
  </si>
  <si>
    <t>000  2  02  15001  00  0000  150</t>
  </si>
  <si>
    <t>1 2 18 60 010 10 0000 150</t>
  </si>
  <si>
    <t>000  2  02  10000  00  0000  150</t>
  </si>
  <si>
    <t>000  2  02  16001  00  0000  150</t>
  </si>
  <si>
    <t>992  2  02  16001  10  0000  150</t>
  </si>
  <si>
    <t>Земельный налог с физических лиц, обладающих земельным участком, расположенным в границах сельских поселений</t>
  </si>
  <si>
    <t>Т.И. Калза</t>
  </si>
  <si>
    <t xml:space="preserve">                                                           к постановлению администрации Трехсельского </t>
  </si>
  <si>
    <t>Глава Трехсельского  сельского поселения Успенского района</t>
  </si>
  <si>
    <t>Доходы, поступающие в прядке возмещения расходов,понесенных в связи с эксплуатацией имущества сельских поселений</t>
  </si>
  <si>
    <t>000 1 13 02065 1 00000 130</t>
  </si>
  <si>
    <t>ДОХОДЫ ОТ ОКАЗАНИЯ ПЛАТНЫХ УСЛУГ И КОМПЕНСАЦИИ ЗАТРАТ ГОСДРСТВА</t>
  </si>
  <si>
    <t>000 113 00000000000000</t>
  </si>
  <si>
    <t>Доходы от компенсации затрат государства</t>
  </si>
  <si>
    <t>000 113 02000000000130</t>
  </si>
  <si>
    <t xml:space="preserve">Доходы, поступающие в прядке возмещения расходов,понесенных в связи с эксплуатацией имущества </t>
  </si>
  <si>
    <t>000 113 02060000000130</t>
  </si>
  <si>
    <t>Прочие межбюджетные трансферты, передаваемые бюдджетам сельских поселениий</t>
  </si>
  <si>
    <t>992 2  02 49999 10 0000 150</t>
  </si>
  <si>
    <t>Исполнение доходов  бюджета Трехсельского  сельского поселения Успенского района за  2021 год по кодам видов доходов, подвидов доходов, классификации операций сектора государственного управления, относящихся к кодам бюджета Трехсельскогосельского поселния Успенского района</t>
  </si>
  <si>
    <t>Исполнено за   2021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</si>
  <si>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</si>
  <si>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182 10102010013000110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</si>
  <si>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</si>
  <si>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182 106 01030102100110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</si>
  <si>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</si>
  <si>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182 10904053101000 110</t>
  </si>
  <si>
    <t>182  1  06  06043  10  2100  110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</si>
  <si>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</si>
  <si>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</si>
  <si>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 182 1 09 04053 10 0000110</t>
  </si>
  <si>
    <t>Земельный налог (по обязательствам.,возникшим до 1 января 2006 года),мобилизуемый на территориях сельских поселений (пени по соответствующему платежу)</t>
  </si>
  <si>
    <t>182 10904053102100110</t>
  </si>
  <si>
    <t>Штрафы, санкции, возмещение ущерба</t>
  </si>
  <si>
    <t>000  1 16 00000000000000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</si>
  <si>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</si>
  <si>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182 11610123010101140</t>
  </si>
  <si>
    <r>
      <t xml:space="preserve">                                                       от 12 мая  20</t>
    </r>
    <r>
      <rPr>
        <u val="single"/>
        <sz val="14"/>
        <rFont val="Times New Roman"/>
        <family val="1"/>
      </rPr>
      <t>22 года</t>
    </r>
    <r>
      <rPr>
        <sz val="14"/>
        <rFont val="Times New Roman"/>
        <family val="1"/>
      </rPr>
      <t xml:space="preserve">  № 126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</si>
</sst>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\.00\.00"/>
    <numFmt numFmtId="174" formatCode="00\.00\.00"/>
    <numFmt numFmtId="175" formatCode="000\.00\.000\.0"/>
    <numFmt numFmtId="176" formatCode="#,##0.00_ ;[Red]\-#,##0.00\ 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 ;\-#,##0.0\ "/>
    <numFmt numFmtId="189" formatCode="#,##0.0"/>
    <numFmt numFmtId="190" formatCode="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4" fillId="0" borderId="0" xfId="53" applyNumberFormat="1" applyFont="1" applyFill="1" applyAlignment="1" applyProtection="1">
      <alignment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5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Border="1" applyAlignment="1" applyProtection="1">
      <alignment/>
      <protection hidden="1"/>
    </xf>
    <xf numFmtId="49" fontId="3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49" fontId="3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Alignment="1" applyProtection="1">
      <alignment horizontal="center" vertical="center" wrapText="1"/>
      <protection hidden="1"/>
    </xf>
    <xf numFmtId="183" fontId="3" fillId="0" borderId="0" xfId="53" applyNumberFormat="1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49" fontId="3" fillId="0" borderId="10" xfId="53" applyNumberFormat="1" applyFont="1" applyFill="1" applyBorder="1" applyAlignment="1">
      <alignment wrapText="1"/>
      <protection/>
    </xf>
    <xf numFmtId="18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wrapText="1"/>
    </xf>
    <xf numFmtId="183" fontId="3" fillId="0" borderId="0" xfId="53" applyNumberFormat="1" applyFont="1" applyFill="1">
      <alignment/>
      <protection/>
    </xf>
    <xf numFmtId="183" fontId="6" fillId="0" borderId="0" xfId="0" applyNumberFormat="1" applyFont="1" applyFill="1" applyAlignment="1">
      <alignment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46" fillId="0" borderId="0" xfId="0" applyFont="1" applyAlignment="1">
      <alignment horizontal="left" wrapText="1"/>
    </xf>
    <xf numFmtId="183" fontId="6" fillId="0" borderId="0" xfId="0" applyNumberFormat="1" applyFont="1" applyFill="1" applyAlignment="1">
      <alignment horizontal="center" wrapText="1"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/>
    </xf>
    <xf numFmtId="0" fontId="3" fillId="0" borderId="0" xfId="53" applyFont="1" applyFill="1" applyAlignment="1" applyProtection="1">
      <alignment horizontal="right" vertical="center" wrapText="1"/>
      <protection hidden="1"/>
    </xf>
    <xf numFmtId="49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83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>
      <alignment horizontal="right" vertical="top" wrapText="1"/>
      <protection/>
    </xf>
    <xf numFmtId="49" fontId="3" fillId="0" borderId="12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73;&#1077;&#1078;&#1077;&#1085;&#1089;&#1082;&#1086;&#1077;%20&#1057;&#1055;\Downloads\F_0503117of202001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50">
          <cell r="A50" t="str">
            <v>Дотации бюджетам бюджетной системы Российской Федерации</v>
          </cell>
        </row>
        <row r="51">
          <cell r="A51" t="str">
            <v>Дотации на выравнивание бюджетной обеспеченности</v>
          </cell>
        </row>
        <row r="52">
          <cell r="A52" t="str">
            <v>Дотации бюджетам сельских поселений на выравнивание бюджетной обеспеченности из бюджета субъекта Российской Федерации</v>
          </cell>
        </row>
        <row r="53">
          <cell r="A53" t="str">
            <v>Дотации на выравнивание бюджетной обеспеченности из бюджетов муниципальных районов, городских округов с внутригородским делением</v>
          </cell>
        </row>
        <row r="54">
          <cell r="A54" t="str">
            <v>Дотации бюджетам сельских поселений на выравнивание бюджетной обеспеченности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86"/>
  <sheetViews>
    <sheetView tabSelected="1" view="pageBreakPreview" zoomScale="60" zoomScalePageLayoutView="0" workbookViewId="0" topLeftCell="A56">
      <selection activeCell="C15" sqref="C15"/>
    </sheetView>
  </sheetViews>
  <sheetFormatPr defaultColWidth="9.140625" defaultRowHeight="15"/>
  <cols>
    <col min="1" max="1" width="59.140625" style="5" customWidth="1"/>
    <col min="2" max="2" width="41.00390625" style="5" customWidth="1"/>
    <col min="3" max="4" width="15.00390625" style="17" customWidth="1"/>
    <col min="5" max="5" width="16.7109375" style="17" customWidth="1"/>
    <col min="6" max="16384" width="9.140625" style="6" customWidth="1"/>
  </cols>
  <sheetData>
    <row r="1" spans="2:5" ht="18.75">
      <c r="B1" s="24" t="s">
        <v>77</v>
      </c>
      <c r="C1" s="24"/>
      <c r="D1" s="24"/>
      <c r="E1" s="24"/>
    </row>
    <row r="2" spans="2:5" ht="18.75">
      <c r="B2" s="25" t="s">
        <v>99</v>
      </c>
      <c r="C2" s="25"/>
      <c r="D2" s="25"/>
      <c r="E2" s="25"/>
    </row>
    <row r="3" spans="2:5" ht="18" customHeight="1">
      <c r="B3" s="26" t="s">
        <v>46</v>
      </c>
      <c r="C3" s="26"/>
      <c r="D3" s="26"/>
      <c r="E3" s="26"/>
    </row>
    <row r="4" spans="2:5" ht="18.75" customHeight="1">
      <c r="B4" s="24" t="s">
        <v>129</v>
      </c>
      <c r="C4" s="24"/>
      <c r="D4" s="24"/>
      <c r="E4" s="24"/>
    </row>
    <row r="5" spans="2:5" ht="18.75">
      <c r="B5" s="7"/>
      <c r="C5" s="8"/>
      <c r="D5" s="8"/>
      <c r="E5" s="8"/>
    </row>
    <row r="6" spans="2:5" ht="18.75">
      <c r="B6" s="7"/>
      <c r="C6" s="8"/>
      <c r="D6" s="8"/>
      <c r="E6" s="8"/>
    </row>
    <row r="7" spans="1:5" ht="55.5" customHeight="1">
      <c r="A7" s="31" t="s">
        <v>111</v>
      </c>
      <c r="B7" s="31"/>
      <c r="C7" s="31"/>
      <c r="D7" s="31"/>
      <c r="E7" s="31"/>
    </row>
    <row r="8" spans="2:5" ht="21" customHeight="1">
      <c r="B8" s="7"/>
      <c r="C8" s="9"/>
      <c r="D8" s="9" t="s">
        <v>30</v>
      </c>
      <c r="E8" s="9"/>
    </row>
    <row r="9" spans="1:5" ht="15" customHeight="1">
      <c r="A9" s="32" t="s">
        <v>0</v>
      </c>
      <c r="B9" s="27" t="s">
        <v>1</v>
      </c>
      <c r="C9" s="29" t="s">
        <v>2</v>
      </c>
      <c r="D9" s="29" t="s">
        <v>112</v>
      </c>
      <c r="E9" s="29" t="s">
        <v>3</v>
      </c>
    </row>
    <row r="10" spans="1:5" ht="81.75" customHeight="1">
      <c r="A10" s="33"/>
      <c r="B10" s="28"/>
      <c r="C10" s="30"/>
      <c r="D10" s="30"/>
      <c r="E10" s="30"/>
    </row>
    <row r="11" spans="1:5" ht="18.75">
      <c r="A11" s="10" t="s">
        <v>4</v>
      </c>
      <c r="B11" s="11" t="s">
        <v>47</v>
      </c>
      <c r="C11" s="12">
        <v>13566.6</v>
      </c>
      <c r="D11" s="12">
        <v>13891.9</v>
      </c>
      <c r="E11" s="2">
        <f>D11/C11*100</f>
        <v>102.39780048059204</v>
      </c>
    </row>
    <row r="12" spans="1:5" ht="18.75">
      <c r="A12" s="10" t="s">
        <v>5</v>
      </c>
      <c r="B12" s="11" t="s">
        <v>48</v>
      </c>
      <c r="C12" s="12">
        <v>7533.4</v>
      </c>
      <c r="D12" s="12">
        <v>7858.1</v>
      </c>
      <c r="E12" s="2">
        <f aca="true" t="shared" si="0" ref="E12:E73">D12/C12*100</f>
        <v>104.31013884832878</v>
      </c>
    </row>
    <row r="13" spans="1:5" ht="18.75">
      <c r="A13" s="10" t="s">
        <v>6</v>
      </c>
      <c r="B13" s="11" t="s">
        <v>49</v>
      </c>
      <c r="C13" s="12">
        <f>C14</f>
        <v>1800</v>
      </c>
      <c r="D13" s="12">
        <v>2050.1</v>
      </c>
      <c r="E13" s="2">
        <f t="shared" si="0"/>
        <v>113.89444444444443</v>
      </c>
    </row>
    <row r="14" spans="1:5" ht="18.75">
      <c r="A14" s="10" t="s">
        <v>7</v>
      </c>
      <c r="B14" s="11" t="s">
        <v>50</v>
      </c>
      <c r="C14" s="12">
        <f>C15+C16+C17</f>
        <v>1800</v>
      </c>
      <c r="D14" s="12">
        <v>2020.1</v>
      </c>
      <c r="E14" s="2">
        <f t="shared" si="0"/>
        <v>112.22777777777777</v>
      </c>
    </row>
    <row r="15" spans="1:5" ht="112.5">
      <c r="A15" s="10" t="s">
        <v>36</v>
      </c>
      <c r="B15" s="11" t="s">
        <v>75</v>
      </c>
      <c r="C15" s="12">
        <v>1607</v>
      </c>
      <c r="D15" s="12">
        <v>1751.3</v>
      </c>
      <c r="E15" s="2">
        <f aca="true" t="shared" si="1" ref="E15:E22">D15/C15*100</f>
        <v>108.97946484131921</v>
      </c>
    </row>
    <row r="16" spans="1:5" ht="171" customHeight="1">
      <c r="A16" s="19" t="s">
        <v>113</v>
      </c>
      <c r="B16" s="20" t="s">
        <v>114</v>
      </c>
      <c r="C16" s="12">
        <v>172.3</v>
      </c>
      <c r="D16" s="12">
        <v>278.1</v>
      </c>
      <c r="E16" s="2">
        <f t="shared" si="1"/>
        <v>161.40452698781195</v>
      </c>
    </row>
    <row r="17" spans="1:5" ht="75">
      <c r="A17" s="10" t="s">
        <v>31</v>
      </c>
      <c r="B17" s="11" t="s">
        <v>51</v>
      </c>
      <c r="C17" s="12">
        <v>20.7</v>
      </c>
      <c r="D17" s="12">
        <v>20.8</v>
      </c>
      <c r="E17" s="2">
        <f t="shared" si="1"/>
        <v>100.48309178743962</v>
      </c>
    </row>
    <row r="18" spans="1:5" ht="56.25">
      <c r="A18" s="10" t="s">
        <v>37</v>
      </c>
      <c r="B18" s="11" t="s">
        <v>52</v>
      </c>
      <c r="C18" s="12">
        <f>C19</f>
        <v>1895.4</v>
      </c>
      <c r="D18" s="12">
        <f>D19</f>
        <v>1972.7</v>
      </c>
      <c r="E18" s="2">
        <f t="shared" si="1"/>
        <v>104.07829481903556</v>
      </c>
    </row>
    <row r="19" spans="1:5" ht="76.5" customHeight="1">
      <c r="A19" s="10" t="s">
        <v>38</v>
      </c>
      <c r="B19" s="11" t="s">
        <v>53</v>
      </c>
      <c r="C19" s="12">
        <v>1895.4</v>
      </c>
      <c r="D19" s="12">
        <v>1972.7</v>
      </c>
      <c r="E19" s="2">
        <f t="shared" si="1"/>
        <v>104.07829481903556</v>
      </c>
    </row>
    <row r="20" spans="1:5" ht="112.5">
      <c r="A20" s="10" t="s">
        <v>39</v>
      </c>
      <c r="B20" s="11" t="s">
        <v>54</v>
      </c>
      <c r="C20" s="12">
        <v>784.2</v>
      </c>
      <c r="D20" s="12">
        <v>910.7</v>
      </c>
      <c r="E20" s="2">
        <f t="shared" si="1"/>
        <v>116.13108900790614</v>
      </c>
    </row>
    <row r="21" spans="1:5" ht="131.25">
      <c r="A21" s="10" t="s">
        <v>40</v>
      </c>
      <c r="B21" s="11" t="s">
        <v>55</v>
      </c>
      <c r="C21" s="12">
        <v>4.8</v>
      </c>
      <c r="D21" s="12">
        <v>6.4</v>
      </c>
      <c r="E21" s="2">
        <f t="shared" si="1"/>
        <v>133.33333333333334</v>
      </c>
    </row>
    <row r="22" spans="1:5" ht="112.5">
      <c r="A22" s="10" t="s">
        <v>41</v>
      </c>
      <c r="B22" s="11" t="s">
        <v>56</v>
      </c>
      <c r="C22" s="12">
        <v>1106.4</v>
      </c>
      <c r="D22" s="12">
        <v>1210.9</v>
      </c>
      <c r="E22" s="2">
        <f t="shared" si="1"/>
        <v>109.44504699927693</v>
      </c>
    </row>
    <row r="23" spans="1:5" ht="112.5">
      <c r="A23" s="10" t="s">
        <v>42</v>
      </c>
      <c r="B23" s="11" t="s">
        <v>57</v>
      </c>
      <c r="C23" s="12">
        <v>0</v>
      </c>
      <c r="D23" s="12">
        <v>-155.3</v>
      </c>
      <c r="E23" s="2">
        <v>0</v>
      </c>
    </row>
    <row r="24" spans="1:5" ht="18.75">
      <c r="A24" s="10" t="s">
        <v>8</v>
      </c>
      <c r="B24" s="11" t="s">
        <v>58</v>
      </c>
      <c r="C24" s="12">
        <f>C25</f>
        <v>153</v>
      </c>
      <c r="D24" s="12">
        <v>159</v>
      </c>
      <c r="E24" s="2">
        <f t="shared" si="0"/>
        <v>103.921568627451</v>
      </c>
    </row>
    <row r="25" spans="1:5" ht="18.75">
      <c r="A25" s="10" t="s">
        <v>9</v>
      </c>
      <c r="B25" s="11" t="s">
        <v>59</v>
      </c>
      <c r="C25" s="12">
        <f>C26</f>
        <v>153</v>
      </c>
      <c r="D25" s="12">
        <v>159</v>
      </c>
      <c r="E25" s="2">
        <f t="shared" si="0"/>
        <v>103.921568627451</v>
      </c>
    </row>
    <row r="26" spans="1:5" ht="18.75">
      <c r="A26" s="10" t="s">
        <v>9</v>
      </c>
      <c r="B26" s="11" t="s">
        <v>60</v>
      </c>
      <c r="C26" s="12">
        <v>153</v>
      </c>
      <c r="D26" s="12">
        <v>159</v>
      </c>
      <c r="E26" s="2">
        <f>D26/C26*100</f>
        <v>103.921568627451</v>
      </c>
    </row>
    <row r="27" spans="1:5" ht="18.75">
      <c r="A27" s="10" t="s">
        <v>10</v>
      </c>
      <c r="B27" s="11" t="s">
        <v>61</v>
      </c>
      <c r="C27" s="12">
        <f>C28+C31</f>
        <v>3560</v>
      </c>
      <c r="D27" s="12">
        <f>D28+D31</f>
        <v>3710.5</v>
      </c>
      <c r="E27" s="2">
        <f t="shared" si="0"/>
        <v>104.22752808988764</v>
      </c>
    </row>
    <row r="28" spans="1:5" ht="18.75">
      <c r="A28" s="10" t="s">
        <v>11</v>
      </c>
      <c r="B28" s="11" t="s">
        <v>62</v>
      </c>
      <c r="C28" s="12">
        <v>620</v>
      </c>
      <c r="D28" s="12">
        <v>698</v>
      </c>
      <c r="E28" s="2">
        <f t="shared" si="0"/>
        <v>112.58064516129032</v>
      </c>
    </row>
    <row r="29" spans="1:5" ht="81.75" customHeight="1">
      <c r="A29" s="10" t="s">
        <v>12</v>
      </c>
      <c r="B29" s="11" t="s">
        <v>63</v>
      </c>
      <c r="C29" s="12">
        <v>620</v>
      </c>
      <c r="D29" s="12">
        <v>651.9</v>
      </c>
      <c r="E29" s="2">
        <f t="shared" si="0"/>
        <v>105.14516129032259</v>
      </c>
    </row>
    <row r="30" spans="1:5" ht="81.75" customHeight="1">
      <c r="A30" s="19" t="s">
        <v>115</v>
      </c>
      <c r="B30" s="11" t="s">
        <v>116</v>
      </c>
      <c r="C30" s="12">
        <v>0</v>
      </c>
      <c r="D30" s="12">
        <v>46.1</v>
      </c>
      <c r="E30" s="2">
        <v>0</v>
      </c>
    </row>
    <row r="31" spans="1:5" ht="18.75">
      <c r="A31" s="10" t="s">
        <v>13</v>
      </c>
      <c r="B31" s="11" t="s">
        <v>64</v>
      </c>
      <c r="C31" s="12">
        <v>2940</v>
      </c>
      <c r="D31" s="12">
        <v>3012.5</v>
      </c>
      <c r="E31" s="2">
        <f t="shared" si="0"/>
        <v>102.46598639455782</v>
      </c>
    </row>
    <row r="32" spans="1:5" ht="18.75">
      <c r="A32" s="10" t="s">
        <v>45</v>
      </c>
      <c r="B32" s="11" t="s">
        <v>76</v>
      </c>
      <c r="C32" s="12">
        <v>1790</v>
      </c>
      <c r="D32" s="12">
        <v>1793.8</v>
      </c>
      <c r="E32" s="2">
        <f t="shared" si="0"/>
        <v>100.2122905027933</v>
      </c>
    </row>
    <row r="33" spans="1:5" ht="56.25">
      <c r="A33" s="10" t="s">
        <v>44</v>
      </c>
      <c r="B33" s="11" t="s">
        <v>65</v>
      </c>
      <c r="C33" s="12">
        <v>1790</v>
      </c>
      <c r="D33" s="12">
        <v>1793.8</v>
      </c>
      <c r="E33" s="2">
        <f t="shared" si="0"/>
        <v>100.2122905027933</v>
      </c>
    </row>
    <row r="34" spans="1:5" ht="18.75">
      <c r="A34" s="10" t="s">
        <v>43</v>
      </c>
      <c r="B34" s="11" t="s">
        <v>66</v>
      </c>
      <c r="C34" s="12">
        <v>1150</v>
      </c>
      <c r="D34" s="12">
        <v>1218.7</v>
      </c>
      <c r="E34" s="2">
        <f t="shared" si="0"/>
        <v>105.97391304347828</v>
      </c>
    </row>
    <row r="35" spans="1:5" ht="56.25">
      <c r="A35" s="10" t="s">
        <v>97</v>
      </c>
      <c r="B35" s="11" t="s">
        <v>67</v>
      </c>
      <c r="C35" s="12">
        <v>1150</v>
      </c>
      <c r="D35" s="12">
        <v>1218.7</v>
      </c>
      <c r="E35" s="2">
        <f t="shared" si="0"/>
        <v>105.97391304347828</v>
      </c>
    </row>
    <row r="36" spans="1:5" ht="45" customHeight="1">
      <c r="A36" s="19" t="s">
        <v>120</v>
      </c>
      <c r="B36" s="11" t="s">
        <v>119</v>
      </c>
      <c r="C36" s="12">
        <v>0</v>
      </c>
      <c r="D36" s="12">
        <v>12.5</v>
      </c>
      <c r="E36" s="2" t="e">
        <f>D36/C36*100</f>
        <v>#DIV/0!</v>
      </c>
    </row>
    <row r="37" spans="1:5" ht="82.5" customHeight="1">
      <c r="A37" s="19" t="s">
        <v>121</v>
      </c>
      <c r="B37" s="11" t="s">
        <v>122</v>
      </c>
      <c r="C37" s="12">
        <v>0</v>
      </c>
      <c r="D37" s="12">
        <v>-168</v>
      </c>
      <c r="E37" s="2" t="e">
        <f t="shared" si="0"/>
        <v>#DIV/0!</v>
      </c>
    </row>
    <row r="38" spans="1:5" ht="46.5" customHeight="1">
      <c r="A38" s="19" t="s">
        <v>117</v>
      </c>
      <c r="B38" s="11" t="s">
        <v>118</v>
      </c>
      <c r="C38" s="12">
        <v>0</v>
      </c>
      <c r="D38" s="12">
        <v>-166.5</v>
      </c>
      <c r="E38" s="2" t="e">
        <f>D38/C38*100</f>
        <v>#DIV/0!</v>
      </c>
    </row>
    <row r="39" spans="1:5" ht="81" customHeight="1">
      <c r="A39" s="21" t="s">
        <v>123</v>
      </c>
      <c r="B39" s="11" t="s">
        <v>124</v>
      </c>
      <c r="C39" s="12">
        <v>0</v>
      </c>
      <c r="D39" s="12">
        <v>-1.5</v>
      </c>
      <c r="E39" s="2" t="e">
        <f>D39/C39*100</f>
        <v>#DIV/0!</v>
      </c>
    </row>
    <row r="40" spans="1:5" ht="75">
      <c r="A40" s="10" t="s">
        <v>14</v>
      </c>
      <c r="B40" s="11" t="s">
        <v>68</v>
      </c>
      <c r="C40" s="12">
        <v>120</v>
      </c>
      <c r="D40" s="12">
        <v>128.3</v>
      </c>
      <c r="E40" s="2">
        <f t="shared" si="0"/>
        <v>106.91666666666669</v>
      </c>
    </row>
    <row r="41" spans="1:5" ht="150">
      <c r="A41" s="10" t="s">
        <v>15</v>
      </c>
      <c r="B41" s="11" t="s">
        <v>69</v>
      </c>
      <c r="C41" s="12">
        <v>120</v>
      </c>
      <c r="D41" s="12">
        <v>128.3</v>
      </c>
      <c r="E41" s="2">
        <f t="shared" si="0"/>
        <v>106.91666666666669</v>
      </c>
    </row>
    <row r="42" spans="1:5" ht="131.25">
      <c r="A42" s="10" t="s">
        <v>16</v>
      </c>
      <c r="B42" s="11" t="s">
        <v>70</v>
      </c>
      <c r="C42" s="12">
        <v>120</v>
      </c>
      <c r="D42" s="12">
        <v>128.3</v>
      </c>
      <c r="E42" s="2">
        <f t="shared" si="0"/>
        <v>106.91666666666669</v>
      </c>
    </row>
    <row r="43" spans="1:5" ht="112.5">
      <c r="A43" s="10" t="s">
        <v>17</v>
      </c>
      <c r="B43" s="11" t="s">
        <v>71</v>
      </c>
      <c r="C43" s="12">
        <v>120</v>
      </c>
      <c r="D43" s="12">
        <v>128.3</v>
      </c>
      <c r="E43" s="2">
        <f>D43/C43*100</f>
        <v>106.91666666666669</v>
      </c>
    </row>
    <row r="44" spans="1:5" ht="37.5">
      <c r="A44" s="10" t="s">
        <v>103</v>
      </c>
      <c r="B44" s="11" t="s">
        <v>104</v>
      </c>
      <c r="C44" s="12">
        <v>5</v>
      </c>
      <c r="D44" s="12">
        <v>5.1</v>
      </c>
      <c r="E44" s="2">
        <f>D44/C44*100</f>
        <v>102</v>
      </c>
    </row>
    <row r="45" spans="1:5" ht="18.75">
      <c r="A45" s="10" t="s">
        <v>105</v>
      </c>
      <c r="B45" s="11" t="s">
        <v>106</v>
      </c>
      <c r="C45" s="12">
        <v>5</v>
      </c>
      <c r="D45" s="12">
        <v>5.1</v>
      </c>
      <c r="E45" s="2">
        <f>D45/C45*100</f>
        <v>102</v>
      </c>
    </row>
    <row r="46" spans="1:5" ht="56.25">
      <c r="A46" s="10" t="s">
        <v>107</v>
      </c>
      <c r="B46" s="11" t="s">
        <v>108</v>
      </c>
      <c r="C46" s="12">
        <v>5</v>
      </c>
      <c r="D46" s="12">
        <v>5.1</v>
      </c>
      <c r="E46" s="2">
        <f>D46/C46*100</f>
        <v>102</v>
      </c>
    </row>
    <row r="47" spans="1:5" ht="62.25" customHeight="1">
      <c r="A47" s="10" t="s">
        <v>101</v>
      </c>
      <c r="B47" s="11" t="s">
        <v>102</v>
      </c>
      <c r="C47" s="12">
        <v>5</v>
      </c>
      <c r="D47" s="12">
        <v>5.1</v>
      </c>
      <c r="E47" s="2">
        <f>D47/C47*100</f>
        <v>102</v>
      </c>
    </row>
    <row r="48" spans="1:5" ht="3" customHeight="1" hidden="1">
      <c r="A48" s="10" t="s">
        <v>17</v>
      </c>
      <c r="B48" s="11" t="s">
        <v>71</v>
      </c>
      <c r="C48" s="12">
        <v>120</v>
      </c>
      <c r="D48" s="12">
        <v>47.4</v>
      </c>
      <c r="E48" s="2">
        <f t="shared" si="0"/>
        <v>39.49999999999999</v>
      </c>
    </row>
    <row r="49" spans="1:5" ht="32.25" customHeight="1">
      <c r="A49" s="10" t="s">
        <v>125</v>
      </c>
      <c r="B49" s="11" t="s">
        <v>126</v>
      </c>
      <c r="C49" s="12">
        <v>0</v>
      </c>
      <c r="D49" s="12">
        <v>0.3</v>
      </c>
      <c r="E49" s="2" t="e">
        <f t="shared" si="0"/>
        <v>#DIV/0!</v>
      </c>
    </row>
    <row r="50" spans="1:5" ht="219.75" customHeight="1">
      <c r="A50" s="22" t="s">
        <v>127</v>
      </c>
      <c r="B50" s="20" t="s">
        <v>128</v>
      </c>
      <c r="C50" s="12">
        <v>0</v>
      </c>
      <c r="D50" s="12">
        <v>0.3</v>
      </c>
      <c r="E50" s="2" t="e">
        <f t="shared" si="0"/>
        <v>#DIV/0!</v>
      </c>
    </row>
    <row r="51" spans="1:5" ht="18.75">
      <c r="A51" s="10" t="s">
        <v>18</v>
      </c>
      <c r="B51" s="11" t="s">
        <v>72</v>
      </c>
      <c r="C51" s="12">
        <v>6031.6</v>
      </c>
      <c r="D51" s="12">
        <v>4749.5</v>
      </c>
      <c r="E51" s="12">
        <f>D51/C51*100</f>
        <v>78.74361695072616</v>
      </c>
    </row>
    <row r="52" spans="1:5" ht="56.25">
      <c r="A52" s="10" t="s">
        <v>19</v>
      </c>
      <c r="B52" s="11" t="s">
        <v>73</v>
      </c>
      <c r="C52" s="12">
        <v>5995.7</v>
      </c>
      <c r="D52" s="12">
        <f>D55+D63+D65+D66</f>
        <v>5995.700000000001</v>
      </c>
      <c r="E52" s="2">
        <f t="shared" si="0"/>
        <v>100.00000000000003</v>
      </c>
    </row>
    <row r="53" spans="1:5" ht="37.5">
      <c r="A53" s="10" t="str">
        <f>'[1]Доходы'!A50</f>
        <v>Дотации бюджетам бюджетной системы Российской Федерации</v>
      </c>
      <c r="B53" s="11" t="s">
        <v>94</v>
      </c>
      <c r="C53" s="12">
        <v>4733</v>
      </c>
      <c r="D53" s="12">
        <v>4733</v>
      </c>
      <c r="E53" s="2">
        <f t="shared" si="0"/>
        <v>100</v>
      </c>
    </row>
    <row r="54" spans="1:5" ht="37.5">
      <c r="A54" s="10" t="str">
        <f>'[1]Доходы'!A51</f>
        <v>Дотации на выравнивание бюджетной обеспеченности</v>
      </c>
      <c r="B54" s="11" t="s">
        <v>92</v>
      </c>
      <c r="C54" s="12">
        <v>4733</v>
      </c>
      <c r="D54" s="12">
        <v>4733</v>
      </c>
      <c r="E54" s="2">
        <f t="shared" si="0"/>
        <v>100</v>
      </c>
    </row>
    <row r="55" spans="1:5" ht="56.25">
      <c r="A55" s="10" t="str">
        <f>'[1]Доходы'!A52</f>
        <v>Дотации бюджетам сельских поселений на выравнивание бюджетной обеспеченности из бюджета субъекта Российской Федерации</v>
      </c>
      <c r="B55" s="11" t="s">
        <v>91</v>
      </c>
      <c r="C55" s="12">
        <v>4733</v>
      </c>
      <c r="D55" s="12">
        <v>4733</v>
      </c>
      <c r="E55" s="2">
        <f t="shared" si="0"/>
        <v>100</v>
      </c>
    </row>
    <row r="56" spans="1:5" ht="1.5" customHeight="1">
      <c r="A56" s="10" t="str">
        <f>'[1]Доходы'!A53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B56" s="11" t="s">
        <v>95</v>
      </c>
      <c r="C56" s="12">
        <v>0</v>
      </c>
      <c r="D56" s="12">
        <v>0</v>
      </c>
      <c r="E56" s="2" t="e">
        <f>D56/C56*100</f>
        <v>#DIV/0!</v>
      </c>
    </row>
    <row r="57" spans="1:5" ht="54" customHeight="1" hidden="1">
      <c r="A57" s="10" t="str">
        <f>'[1]Доходы'!A54</f>
        <v>Дотации бюджетам сельских поселений на выравнивание бюджетной обеспеченности из бюджетов муниципальных районов</v>
      </c>
      <c r="B57" s="11" t="s">
        <v>96</v>
      </c>
      <c r="C57" s="12">
        <v>0</v>
      </c>
      <c r="D57" s="12">
        <v>0</v>
      </c>
      <c r="E57" s="2" t="e">
        <f>D57/C57*100</f>
        <v>#DIV/0!</v>
      </c>
    </row>
    <row r="58" spans="1:5" ht="56.25" hidden="1">
      <c r="A58" s="10" t="s">
        <v>20</v>
      </c>
      <c r="B58" s="11" t="s">
        <v>90</v>
      </c>
      <c r="C58" s="12">
        <v>0</v>
      </c>
      <c r="D58" s="12">
        <f>D59</f>
        <v>0</v>
      </c>
      <c r="E58" s="2" t="e">
        <f t="shared" si="0"/>
        <v>#DIV/0!</v>
      </c>
    </row>
    <row r="59" spans="1:5" ht="18.75" hidden="1">
      <c r="A59" s="10" t="s">
        <v>21</v>
      </c>
      <c r="B59" s="11" t="s">
        <v>89</v>
      </c>
      <c r="C59" s="12">
        <v>0</v>
      </c>
      <c r="D59" s="12">
        <f>D60</f>
        <v>0</v>
      </c>
      <c r="E59" s="2" t="e">
        <f t="shared" si="0"/>
        <v>#DIV/0!</v>
      </c>
    </row>
    <row r="60" spans="1:5" ht="18.75" hidden="1">
      <c r="A60" s="10" t="s">
        <v>22</v>
      </c>
      <c r="B60" s="11" t="s">
        <v>88</v>
      </c>
      <c r="C60" s="12">
        <v>0</v>
      </c>
      <c r="D60" s="12">
        <v>0</v>
      </c>
      <c r="E60" s="2" t="e">
        <f t="shared" si="0"/>
        <v>#DIV/0!</v>
      </c>
    </row>
    <row r="61" spans="1:5" ht="37.5">
      <c r="A61" s="10" t="s">
        <v>23</v>
      </c>
      <c r="B61" s="11" t="s">
        <v>87</v>
      </c>
      <c r="C61" s="12">
        <f>C65+C63</f>
        <v>249.10000000000002</v>
      </c>
      <c r="D61" s="12">
        <v>249.1</v>
      </c>
      <c r="E61" s="2">
        <f t="shared" si="0"/>
        <v>99.99999999999999</v>
      </c>
    </row>
    <row r="62" spans="1:5" ht="56.25" customHeight="1">
      <c r="A62" s="10" t="s">
        <v>24</v>
      </c>
      <c r="B62" s="11" t="s">
        <v>86</v>
      </c>
      <c r="C62" s="12">
        <v>245.3</v>
      </c>
      <c r="D62" s="12">
        <v>245.3</v>
      </c>
      <c r="E62" s="2">
        <f t="shared" si="0"/>
        <v>100</v>
      </c>
    </row>
    <row r="63" spans="1:5" ht="75">
      <c r="A63" s="10" t="s">
        <v>25</v>
      </c>
      <c r="B63" s="11" t="s">
        <v>85</v>
      </c>
      <c r="C63" s="12">
        <v>245.3</v>
      </c>
      <c r="D63" s="12">
        <v>245.3</v>
      </c>
      <c r="E63" s="2">
        <f t="shared" si="0"/>
        <v>100</v>
      </c>
    </row>
    <row r="64" spans="1:5" ht="56.25">
      <c r="A64" s="10" t="s">
        <v>26</v>
      </c>
      <c r="B64" s="11" t="s">
        <v>84</v>
      </c>
      <c r="C64" s="12">
        <f>C65</f>
        <v>3.8</v>
      </c>
      <c r="D64" s="12">
        <f>D65</f>
        <v>3.8</v>
      </c>
      <c r="E64" s="2">
        <f t="shared" si="0"/>
        <v>100</v>
      </c>
    </row>
    <row r="65" spans="1:5" ht="56.25">
      <c r="A65" s="10" t="s">
        <v>27</v>
      </c>
      <c r="B65" s="11" t="s">
        <v>83</v>
      </c>
      <c r="C65" s="12">
        <v>3.8</v>
      </c>
      <c r="D65" s="12">
        <v>3.8</v>
      </c>
      <c r="E65" s="2">
        <f t="shared" si="0"/>
        <v>100</v>
      </c>
    </row>
    <row r="66" spans="1:5" ht="37.5">
      <c r="A66" s="10" t="s">
        <v>109</v>
      </c>
      <c r="B66" s="11" t="s">
        <v>110</v>
      </c>
      <c r="C66" s="12">
        <v>1013.6</v>
      </c>
      <c r="D66" s="12">
        <v>1013.6</v>
      </c>
      <c r="E66" s="2">
        <f>D66/C66*100</f>
        <v>100</v>
      </c>
    </row>
    <row r="67" spans="1:5" ht="18.75">
      <c r="A67" s="10" t="s">
        <v>28</v>
      </c>
      <c r="B67" s="11" t="s">
        <v>82</v>
      </c>
      <c r="C67" s="12">
        <f>C68</f>
        <v>21</v>
      </c>
      <c r="D67" s="12">
        <f>D68</f>
        <v>21.6</v>
      </c>
      <c r="E67" s="2">
        <f t="shared" si="0"/>
        <v>102.85714285714288</v>
      </c>
    </row>
    <row r="68" spans="1:5" ht="37.5">
      <c r="A68" s="10" t="s">
        <v>29</v>
      </c>
      <c r="B68" s="11" t="s">
        <v>81</v>
      </c>
      <c r="C68" s="12">
        <f>C69</f>
        <v>21</v>
      </c>
      <c r="D68" s="12">
        <f>D69</f>
        <v>21.6</v>
      </c>
      <c r="E68" s="2">
        <f>D68/C68*100</f>
        <v>102.85714285714288</v>
      </c>
    </row>
    <row r="69" spans="1:5" ht="37.5">
      <c r="A69" s="10" t="s">
        <v>29</v>
      </c>
      <c r="B69" s="11" t="s">
        <v>80</v>
      </c>
      <c r="C69" s="12">
        <v>21</v>
      </c>
      <c r="D69" s="12">
        <v>21.6</v>
      </c>
      <c r="E69" s="2">
        <f t="shared" si="0"/>
        <v>102.85714285714288</v>
      </c>
    </row>
    <row r="70" spans="1:5" ht="159.75" customHeight="1">
      <c r="A70" s="10" t="s">
        <v>32</v>
      </c>
      <c r="B70" s="11" t="s">
        <v>74</v>
      </c>
      <c r="C70" s="12">
        <f aca="true" t="shared" si="2" ref="C70:D72">C71</f>
        <v>16.5</v>
      </c>
      <c r="D70" s="12">
        <f t="shared" si="2"/>
        <v>16.6</v>
      </c>
      <c r="E70" s="2">
        <f t="shared" si="0"/>
        <v>100.60606060606061</v>
      </c>
    </row>
    <row r="71" spans="1:5" ht="90" customHeight="1">
      <c r="A71" s="13" t="s">
        <v>33</v>
      </c>
      <c r="B71" s="11" t="s">
        <v>79</v>
      </c>
      <c r="C71" s="14">
        <f t="shared" si="2"/>
        <v>16.5</v>
      </c>
      <c r="D71" s="14">
        <f t="shared" si="2"/>
        <v>16.6</v>
      </c>
      <c r="E71" s="2">
        <f t="shared" si="0"/>
        <v>100.60606060606061</v>
      </c>
    </row>
    <row r="72" spans="1:5" ht="94.5" customHeight="1">
      <c r="A72" s="13" t="s">
        <v>34</v>
      </c>
      <c r="B72" s="11" t="s">
        <v>78</v>
      </c>
      <c r="C72" s="2">
        <f t="shared" si="2"/>
        <v>16.5</v>
      </c>
      <c r="D72" s="2">
        <f t="shared" si="2"/>
        <v>16.6</v>
      </c>
      <c r="E72" s="2">
        <f t="shared" si="0"/>
        <v>100.60606060606061</v>
      </c>
    </row>
    <row r="73" spans="1:5" ht="93.75">
      <c r="A73" s="13" t="s">
        <v>35</v>
      </c>
      <c r="B73" s="11" t="s">
        <v>93</v>
      </c>
      <c r="C73" s="12">
        <v>16.5</v>
      </c>
      <c r="D73" s="12">
        <v>16.6</v>
      </c>
      <c r="E73" s="2">
        <f t="shared" si="0"/>
        <v>100.60606060606061</v>
      </c>
    </row>
    <row r="74" spans="2:5" ht="18.75">
      <c r="B74" s="1"/>
      <c r="C74" s="3"/>
      <c r="D74" s="9"/>
      <c r="E74" s="4"/>
    </row>
    <row r="75" spans="2:5" ht="18.75">
      <c r="B75" s="7"/>
      <c r="C75" s="9"/>
      <c r="D75" s="9"/>
      <c r="E75" s="9"/>
    </row>
    <row r="76" spans="1:5" ht="37.5">
      <c r="A76" s="15" t="s">
        <v>100</v>
      </c>
      <c r="B76" s="16"/>
      <c r="C76" s="18"/>
      <c r="D76" s="23" t="s">
        <v>98</v>
      </c>
      <c r="E76" s="23"/>
    </row>
    <row r="77" spans="1:3" ht="18.75">
      <c r="A77" s="15"/>
      <c r="B77" s="16"/>
      <c r="C77" s="18"/>
    </row>
    <row r="78" spans="2:5" ht="18.75">
      <c r="B78" s="7"/>
      <c r="C78" s="9"/>
      <c r="D78" s="9"/>
      <c r="E78" s="9"/>
    </row>
    <row r="79" spans="2:5" ht="18.75">
      <c r="B79" s="7"/>
      <c r="C79" s="9"/>
      <c r="D79" s="9"/>
      <c r="E79" s="9"/>
    </row>
    <row r="80" spans="2:5" ht="18.75">
      <c r="B80" s="7"/>
      <c r="C80" s="9"/>
      <c r="D80" s="9"/>
      <c r="E80" s="9"/>
    </row>
    <row r="81" spans="2:5" ht="18.75">
      <c r="B81" s="7"/>
      <c r="C81" s="9"/>
      <c r="D81" s="9"/>
      <c r="E81" s="9"/>
    </row>
    <row r="82" spans="2:5" ht="18.75">
      <c r="B82" s="7"/>
      <c r="C82" s="9"/>
      <c r="D82" s="9"/>
      <c r="E82" s="9"/>
    </row>
    <row r="83" spans="2:5" ht="18.75">
      <c r="B83" s="7"/>
      <c r="C83" s="9"/>
      <c r="D83" s="9"/>
      <c r="E83" s="9"/>
    </row>
    <row r="84" spans="2:5" ht="18.75">
      <c r="B84" s="7"/>
      <c r="C84" s="9"/>
      <c r="D84" s="9"/>
      <c r="E84" s="9"/>
    </row>
    <row r="85" spans="2:5" ht="18.75">
      <c r="B85" s="7"/>
      <c r="C85" s="9"/>
      <c r="D85" s="9"/>
      <c r="E85" s="9"/>
    </row>
    <row r="86" spans="2:5" ht="18.75">
      <c r="B86" s="7"/>
      <c r="C86" s="9"/>
      <c r="D86" s="9"/>
      <c r="E86" s="9"/>
    </row>
  </sheetData>
  <sheetProtection/>
  <mergeCells count="11">
    <mergeCell ref="E9:E10"/>
    <mergeCell ref="D76:E76"/>
    <mergeCell ref="B1:E1"/>
    <mergeCell ref="B2:E2"/>
    <mergeCell ref="B3:E3"/>
    <mergeCell ref="B4:E4"/>
    <mergeCell ref="B9:B10"/>
    <mergeCell ref="C9:C10"/>
    <mergeCell ref="D9:D10"/>
    <mergeCell ref="A7:E7"/>
    <mergeCell ref="A9:A10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trh</cp:lastModifiedBy>
  <cp:lastPrinted>2021-11-19T13:27:54Z</cp:lastPrinted>
  <dcterms:created xsi:type="dcterms:W3CDTF">2012-03-26T11:02:55Z</dcterms:created>
  <dcterms:modified xsi:type="dcterms:W3CDTF">2022-05-12T08:24:06Z</dcterms:modified>
  <cp:category/>
  <cp:version/>
  <cp:contentType/>
  <cp:contentStatus/>
</cp:coreProperties>
</file>