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ожение" sheetId="1" r:id="rId1"/>
  </sheets>
  <definedNames>
    <definedName name="_xlnm.Print_Titles" localSheetId="0">'приложение'!$4:$5</definedName>
  </definedNames>
  <calcPr fullCalcOnLoad="1"/>
</workbook>
</file>

<file path=xl/sharedStrings.xml><?xml version="1.0" encoding="utf-8"?>
<sst xmlns="http://schemas.openxmlformats.org/spreadsheetml/2006/main" count="86" uniqueCount="53">
  <si>
    <t>Показатель, единица измерения</t>
  </si>
  <si>
    <t>Среднегодовая численность постоянного населения – всего,  тыс. человек</t>
  </si>
  <si>
    <t>Прибыль прибыльных предприятий, тыс. рублей</t>
  </si>
  <si>
    <t>Убыток предприятий, тыс. рублей</t>
  </si>
  <si>
    <t>Фонд оплаты труда, тыс. рублей</t>
  </si>
  <si>
    <t>Уровень регистрируемой безработицы, в % к численности трудоспособного населения в трудоспособном возрасте</t>
  </si>
  <si>
    <t>Анализ  достижения показателей</t>
  </si>
  <si>
    <t>Номинальная начисленная среднемесячная заработная плата, тыс. руб.</t>
  </si>
  <si>
    <t>Объем продукции сельского хозяйства всех категорий хозяйств, тыс. руб.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</si>
  <si>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</si>
  <si>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</si>
  <si>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>Прибыль (убыток) – сальдо,  тыс. руб.</t>
  </si>
  <si>
    <t xml:space="preserve">    Оборот общественного питания, тыс. руб.</t>
  </si>
  <si>
    <t xml:space="preserve">    Объем платных услуг населению, тыс. руб.</t>
  </si>
  <si>
    <t>Ввод жилых домов за счет всех источников финансирования всего тыс. кв. м.</t>
  </si>
  <si>
    <t>Причины отклонения</t>
  </si>
  <si>
    <t>Среднемесячные доходы занятых в личных подсобных хозяйствах, тыс.руб.</t>
  </si>
  <si>
    <t>Сельское хозяйство</t>
  </si>
  <si>
    <t xml:space="preserve">Из общего объема продукции сельского хозяйства:                     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</si>
  <si>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</si>
  <si>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</si>
  <si>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</si>
  <si>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</si>
  <si>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</si>
  <si>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</si>
  <si>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Сахарная свекла, тыс. тонн</t>
  </si>
  <si>
    <t>Масличные - всего, тыс.тонн                                                             Из них:</t>
  </si>
  <si>
    <t>Подсолнечник (в весе после доработки), тыс. тонн</t>
  </si>
  <si>
    <t>Соя,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</si>
  <si>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</si>
  <si>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</si>
  <si>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</si>
  <si>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</si>
  <si>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Виноград, тыс. тонн</t>
  </si>
  <si>
    <t xml:space="preserve">Скот и птица (в живой массе)-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</si>
  <si>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</si>
  <si>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</si>
  <si>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</si>
  <si>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</si>
  <si>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</si>
  <si>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</si>
  <si>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</si>
  <si>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</si>
  <si>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</si>
  <si>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Численность занятых в личных подсобных хозяйствах,тыс. чел.</t>
  </si>
  <si>
    <t>Оборот розничной торговли, тыс. руб.</t>
  </si>
  <si>
    <t>факт 3 квартала</t>
  </si>
  <si>
    <t>Факт          3 кв. 2018к 3 кв. 2017г, %</t>
  </si>
  <si>
    <t>Прогноз на 2018 год</t>
  </si>
  <si>
    <t xml:space="preserve">Прогнозируемые показател на  3 кв. 2087г.  </t>
  </si>
  <si>
    <t>Факт за 3 кв. 2018г. К прогноным показателям 3 кв 2018г.,  %</t>
  </si>
  <si>
    <t>Факт за 3 кв. 2018г. К прогнозу  на 2018г.,  %</t>
  </si>
  <si>
    <t>"Индикативного  плана  социально-экономического  развития                                                                                                            Трехсельского сельского поселения Успенского райоа на 2018 год" за 3 квартал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</si>
</sst>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0.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179" fontId="1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 vertical="center" wrapText="1"/>
    </xf>
    <xf numFmtId="179" fontId="1" fillId="33" borderId="15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178" fontId="1" fillId="33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33" borderId="17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/>
    </xf>
    <xf numFmtId="17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 indent="1"/>
    </xf>
    <xf numFmtId="0" fontId="5" fillId="34" borderId="13" xfId="0" applyFont="1" applyFill="1" applyBorder="1" applyAlignment="1">
      <alignment horizontal="left" vertical="center" wrapText="1" indent="3"/>
    </xf>
    <xf numFmtId="0" fontId="5" fillId="34" borderId="13" xfId="0" applyFont="1" applyFill="1" applyBorder="1" applyAlignment="1">
      <alignment horizontal="left" vertical="center" wrapText="1" indent="5"/>
    </xf>
    <xf numFmtId="0" fontId="7" fillId="0" borderId="0" xfId="0" applyFont="1" applyAlignment="1">
      <alignment/>
    </xf>
    <xf numFmtId="0" fontId="6" fillId="3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5" fillId="34" borderId="13" xfId="0" applyFont="1" applyFill="1" applyBorder="1" applyAlignment="1">
      <alignment horizontal="left" wrapText="1"/>
    </xf>
    <xf numFmtId="2" fontId="1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9" xfId="0" applyNumberFormat="1" applyFont="1" applyBorder="1" applyAlignment="1">
      <alignment/>
    </xf>
    <xf numFmtId="179" fontId="1" fillId="33" borderId="20" xfId="0" applyNumberFormat="1" applyFont="1" applyFill="1" applyBorder="1" applyAlignment="1">
      <alignment horizontal="center" vertical="center"/>
    </xf>
    <xf numFmtId="179" fontId="1" fillId="33" borderId="21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3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20" zoomScaleNormal="120" workbookViewId="0" topLeftCell="A73">
      <selection activeCell="C8" sqref="C8"/>
    </sheetView>
  </sheetViews>
  <sheetFormatPr defaultColWidth="9.00390625" defaultRowHeight="12.75"/>
  <cols>
    <col min="1" max="1" width="53.625" style="1" customWidth="1"/>
    <col min="2" max="2" width="8.75390625" style="1" customWidth="1"/>
    <col min="3" max="3" width="9.625" style="1" customWidth="1"/>
    <col min="4" max="4" width="8.375" style="1" customWidth="1"/>
    <col min="5" max="5" width="8.875" style="1" customWidth="1"/>
    <col min="6" max="6" width="8.375" style="1" customWidth="1"/>
    <col min="7" max="7" width="8.875" style="1" customWidth="1"/>
    <col min="8" max="8" width="10.125" style="1" customWidth="1"/>
    <col min="9" max="9" width="50.125" style="1" hidden="1" customWidth="1"/>
    <col min="10" max="16384" width="9.125" style="1" customWidth="1"/>
  </cols>
  <sheetData>
    <row r="1" spans="1:8" s="42" customFormat="1" ht="22.5" customHeight="1">
      <c r="A1" s="66" t="s">
        <v>6</v>
      </c>
      <c r="B1" s="66"/>
      <c r="C1" s="66"/>
      <c r="D1" s="66"/>
      <c r="E1" s="66"/>
      <c r="F1" s="66"/>
      <c r="G1" s="66"/>
      <c r="H1" s="67"/>
    </row>
    <row r="2" spans="1:8" ht="48" customHeight="1" thickBot="1">
      <c r="A2" s="68" t="s">
        <v>52</v>
      </c>
      <c r="B2" s="68"/>
      <c r="C2" s="68"/>
      <c r="D2" s="68"/>
      <c r="E2" s="68"/>
      <c r="F2" s="68"/>
      <c r="G2" s="68"/>
      <c r="H2" s="69"/>
    </row>
    <row r="3" spans="1:9" ht="52.5" customHeight="1">
      <c r="A3" s="70" t="s">
        <v>0</v>
      </c>
      <c r="B3" s="76">
        <v>2017</v>
      </c>
      <c r="C3" s="70">
        <v>2018</v>
      </c>
      <c r="D3" s="79" t="s">
        <v>47</v>
      </c>
      <c r="E3" s="76" t="s">
        <v>48</v>
      </c>
      <c r="F3" s="76" t="s">
        <v>49</v>
      </c>
      <c r="G3" s="79" t="s">
        <v>50</v>
      </c>
      <c r="H3" s="73" t="s">
        <v>51</v>
      </c>
      <c r="I3" s="65" t="s">
        <v>15</v>
      </c>
    </row>
    <row r="4" spans="1:9" ht="12" customHeight="1" thickBot="1">
      <c r="A4" s="71"/>
      <c r="B4" s="78"/>
      <c r="C4" s="72"/>
      <c r="D4" s="80"/>
      <c r="E4" s="77"/>
      <c r="F4" s="77"/>
      <c r="G4" s="80"/>
      <c r="H4" s="74"/>
      <c r="I4" s="65"/>
    </row>
    <row r="5" spans="1:9" ht="39" customHeight="1" thickBot="1">
      <c r="A5" s="72"/>
      <c r="B5" s="4" t="s">
        <v>46</v>
      </c>
      <c r="C5" s="5" t="s">
        <v>46</v>
      </c>
      <c r="D5" s="81"/>
      <c r="E5" s="78"/>
      <c r="F5" s="78"/>
      <c r="G5" s="81"/>
      <c r="H5" s="75"/>
      <c r="I5" s="65"/>
    </row>
    <row r="6" spans="1:9" ht="30.75" customHeight="1" thickBot="1">
      <c r="A6" s="14" t="s">
        <v>1</v>
      </c>
      <c r="B6" s="22">
        <v>2.203</v>
      </c>
      <c r="C6" s="23">
        <v>2.315</v>
      </c>
      <c r="D6" s="15">
        <v>105.1</v>
      </c>
      <c r="E6" s="23">
        <v>2315</v>
      </c>
      <c r="F6" s="23">
        <v>2.164</v>
      </c>
      <c r="G6" s="26">
        <v>100</v>
      </c>
      <c r="H6" s="63">
        <f>C6/E6*100</f>
        <v>0.1</v>
      </c>
      <c r="I6" s="60"/>
    </row>
    <row r="7" spans="1:9" ht="30" customHeight="1" thickBot="1">
      <c r="A7" s="6" t="s">
        <v>5</v>
      </c>
      <c r="B7" s="12">
        <v>1.1</v>
      </c>
      <c r="C7" s="8">
        <v>0.4</v>
      </c>
      <c r="D7" s="8">
        <f>C7/B7</f>
        <v>0.36363636363636365</v>
      </c>
      <c r="E7" s="8">
        <v>0.5</v>
      </c>
      <c r="F7" s="17">
        <v>0.4</v>
      </c>
      <c r="G7" s="53">
        <v>100</v>
      </c>
      <c r="H7" s="63">
        <f aca="true" t="shared" si="0" ref="H7:H65">C7/E7*100</f>
        <v>80</v>
      </c>
      <c r="I7" s="60"/>
    </row>
    <row r="8" spans="1:9" ht="31.5" customHeight="1" thickBot="1">
      <c r="A8" s="13" t="s">
        <v>7</v>
      </c>
      <c r="B8" s="20">
        <v>12.8</v>
      </c>
      <c r="C8" s="8">
        <v>13.5</v>
      </c>
      <c r="D8" s="8">
        <v>102.3</v>
      </c>
      <c r="E8" s="12">
        <v>19.5</v>
      </c>
      <c r="F8" s="8">
        <v>13.4</v>
      </c>
      <c r="G8" s="53">
        <v>101.6</v>
      </c>
      <c r="H8" s="63">
        <f t="shared" si="0"/>
        <v>69.23076923076923</v>
      </c>
      <c r="I8" s="60"/>
    </row>
    <row r="9" spans="1:9" ht="16.5" customHeight="1" thickBot="1">
      <c r="A9" s="7" t="s">
        <v>11</v>
      </c>
      <c r="B9" s="17">
        <v>-80</v>
      </c>
      <c r="C9" s="8">
        <v>39</v>
      </c>
      <c r="D9" s="26">
        <v>0</v>
      </c>
      <c r="E9" s="26">
        <v>0</v>
      </c>
      <c r="F9" s="26">
        <v>0</v>
      </c>
      <c r="G9" s="26">
        <v>0</v>
      </c>
      <c r="H9" s="63" t="e">
        <f t="shared" si="0"/>
        <v>#DIV/0!</v>
      </c>
      <c r="I9" s="61"/>
    </row>
    <row r="10" spans="1:9" ht="23.25" customHeight="1" thickBot="1">
      <c r="A10" s="6" t="s">
        <v>2</v>
      </c>
      <c r="B10" s="16">
        <v>0</v>
      </c>
      <c r="C10" s="8">
        <v>39</v>
      </c>
      <c r="D10" s="15">
        <v>0</v>
      </c>
      <c r="E10" s="15">
        <v>0</v>
      </c>
      <c r="F10" s="15">
        <v>0</v>
      </c>
      <c r="G10" s="53">
        <v>0</v>
      </c>
      <c r="H10" s="63" t="e">
        <f t="shared" si="0"/>
        <v>#DIV/0!</v>
      </c>
      <c r="I10" s="62"/>
    </row>
    <row r="11" spans="1:9" ht="22.5" customHeight="1" thickBot="1">
      <c r="A11" s="6" t="s">
        <v>3</v>
      </c>
      <c r="B11" s="17">
        <v>-70.8</v>
      </c>
      <c r="C11" s="8">
        <v>0</v>
      </c>
      <c r="D11" s="8">
        <v>0</v>
      </c>
      <c r="E11" s="8">
        <v>0</v>
      </c>
      <c r="F11" s="8">
        <v>0</v>
      </c>
      <c r="G11" s="53">
        <v>0</v>
      </c>
      <c r="H11" s="63" t="e">
        <f t="shared" si="0"/>
        <v>#DIV/0!</v>
      </c>
      <c r="I11" s="62"/>
    </row>
    <row r="12" spans="1:9" ht="21" customHeight="1" thickBot="1">
      <c r="A12" s="6" t="s">
        <v>4</v>
      </c>
      <c r="B12" s="17">
        <v>26667.7</v>
      </c>
      <c r="C12" s="8">
        <v>21109.05</v>
      </c>
      <c r="D12" s="8">
        <v>102.2</v>
      </c>
      <c r="E12" s="8">
        <v>28483.11</v>
      </c>
      <c r="F12" s="8">
        <v>26927.3</v>
      </c>
      <c r="G12" s="54">
        <v>101.2</v>
      </c>
      <c r="H12" s="63">
        <f t="shared" si="0"/>
        <v>74.11076248345071</v>
      </c>
      <c r="I12" s="60"/>
    </row>
    <row r="13" spans="1:9" ht="27.75" customHeight="1" thickBot="1">
      <c r="A13" s="41" t="s">
        <v>17</v>
      </c>
      <c r="B13" s="10"/>
      <c r="C13" s="10"/>
      <c r="D13" s="8"/>
      <c r="E13" s="10"/>
      <c r="F13" s="10"/>
      <c r="G13" s="54"/>
      <c r="H13" s="63" t="e">
        <f t="shared" si="0"/>
        <v>#DIV/0!</v>
      </c>
      <c r="I13" s="60"/>
    </row>
    <row r="14" spans="1:9" ht="26.25" customHeight="1" thickBot="1">
      <c r="A14" s="33" t="s">
        <v>44</v>
      </c>
      <c r="B14" s="27">
        <v>1.107</v>
      </c>
      <c r="C14" s="9">
        <v>1.107</v>
      </c>
      <c r="D14" s="8">
        <v>100</v>
      </c>
      <c r="E14" s="11">
        <v>1.107</v>
      </c>
      <c r="F14" s="11">
        <v>1.107</v>
      </c>
      <c r="G14" s="54">
        <v>100</v>
      </c>
      <c r="H14" s="63">
        <f t="shared" si="0"/>
        <v>100</v>
      </c>
      <c r="I14" s="60"/>
    </row>
    <row r="15" spans="1:9" ht="30" customHeight="1" thickBot="1">
      <c r="A15" s="34" t="s">
        <v>16</v>
      </c>
      <c r="B15" s="27">
        <v>11</v>
      </c>
      <c r="C15" s="9">
        <v>11.1</v>
      </c>
      <c r="D15" s="8">
        <v>100</v>
      </c>
      <c r="E15" s="9">
        <v>11</v>
      </c>
      <c r="F15" s="49">
        <v>11</v>
      </c>
      <c r="G15" s="54">
        <v>100</v>
      </c>
      <c r="H15" s="63">
        <f t="shared" si="0"/>
        <v>100.9090909090909</v>
      </c>
      <c r="I15" s="60"/>
    </row>
    <row r="16" spans="1:9" ht="24" customHeight="1" thickBot="1">
      <c r="A16" s="35" t="s">
        <v>8</v>
      </c>
      <c r="B16" s="29">
        <v>188.174</v>
      </c>
      <c r="C16" s="43">
        <v>178.338</v>
      </c>
      <c r="D16" s="8">
        <v>94.8</v>
      </c>
      <c r="E16" s="8">
        <v>1065.827</v>
      </c>
      <c r="F16" s="12">
        <v>178.338</v>
      </c>
      <c r="G16" s="54">
        <v>100</v>
      </c>
      <c r="H16" s="63">
        <f t="shared" si="0"/>
        <v>16.732359003853343</v>
      </c>
      <c r="I16" s="60"/>
    </row>
    <row r="17" spans="1:9" ht="17.25" customHeight="1" thickBot="1">
      <c r="A17" s="35" t="s">
        <v>18</v>
      </c>
      <c r="B17" s="29">
        <v>0</v>
      </c>
      <c r="C17" s="25">
        <v>0</v>
      </c>
      <c r="D17" s="8">
        <v>0</v>
      </c>
      <c r="E17" s="8">
        <v>0</v>
      </c>
      <c r="F17" s="12">
        <v>0</v>
      </c>
      <c r="G17" s="54">
        <v>0</v>
      </c>
      <c r="H17" s="63" t="e">
        <f t="shared" si="0"/>
        <v>#DIV/0!</v>
      </c>
      <c r="I17" s="60"/>
    </row>
    <row r="18" spans="1:9" ht="17.25" customHeight="1" thickBot="1">
      <c r="A18" s="35" t="s">
        <v>9</v>
      </c>
      <c r="B18" s="27">
        <v>85.179</v>
      </c>
      <c r="C18" s="43">
        <v>56.564</v>
      </c>
      <c r="D18" s="8">
        <v>66.4</v>
      </c>
      <c r="E18" s="24">
        <v>802.658</v>
      </c>
      <c r="F18" s="24">
        <v>56.564</v>
      </c>
      <c r="G18" s="54">
        <v>100</v>
      </c>
      <c r="H18" s="63">
        <f t="shared" si="0"/>
        <v>7.047086056577023</v>
      </c>
      <c r="I18" s="60"/>
    </row>
    <row r="19" spans="1:9" ht="37.5" customHeight="1" thickBot="1">
      <c r="A19" s="35" t="s">
        <v>10</v>
      </c>
      <c r="B19" s="29">
        <v>102.995</v>
      </c>
      <c r="C19" s="24">
        <v>121.774</v>
      </c>
      <c r="D19" s="8">
        <v>118.2</v>
      </c>
      <c r="E19" s="24">
        <v>288.791</v>
      </c>
      <c r="F19" s="24">
        <v>121.774</v>
      </c>
      <c r="G19" s="54">
        <v>100</v>
      </c>
      <c r="H19" s="63">
        <f t="shared" si="0"/>
        <v>42.16682652852755</v>
      </c>
      <c r="I19" s="60"/>
    </row>
    <row r="20" spans="1:9" ht="28.5" customHeight="1" thickBot="1">
      <c r="A20" s="36" t="s">
        <v>19</v>
      </c>
      <c r="B20" s="29">
        <v>92.201</v>
      </c>
      <c r="C20" s="43">
        <v>83.032</v>
      </c>
      <c r="D20" s="8">
        <v>90.1</v>
      </c>
      <c r="E20" s="24">
        <v>616.131</v>
      </c>
      <c r="F20" s="24">
        <v>83.032</v>
      </c>
      <c r="G20" s="54">
        <v>100</v>
      </c>
      <c r="H20" s="63">
        <f t="shared" si="0"/>
        <v>13.47635486609179</v>
      </c>
      <c r="I20" s="45"/>
    </row>
    <row r="21" spans="1:9" ht="33" customHeight="1" thickBot="1">
      <c r="A21" s="36" t="s">
        <v>20</v>
      </c>
      <c r="B21" s="29">
        <v>32.786</v>
      </c>
      <c r="C21" s="31">
        <v>30.476</v>
      </c>
      <c r="D21" s="8">
        <v>93</v>
      </c>
      <c r="E21" s="24">
        <v>147.987</v>
      </c>
      <c r="F21" s="24">
        <v>30.476</v>
      </c>
      <c r="G21" s="54">
        <v>100</v>
      </c>
      <c r="H21" s="63">
        <f t="shared" si="0"/>
        <v>20.59370079804307</v>
      </c>
      <c r="I21" s="45"/>
    </row>
    <row r="22" spans="1:9" ht="13.5" thickBot="1">
      <c r="A22" s="36" t="s">
        <v>21</v>
      </c>
      <c r="B22" s="27">
        <v>63.187</v>
      </c>
      <c r="C22" s="44">
        <v>64.831</v>
      </c>
      <c r="D22" s="3">
        <v>102.6</v>
      </c>
      <c r="E22" s="44">
        <v>305.902</v>
      </c>
      <c r="F22" s="44">
        <v>64.831</v>
      </c>
      <c r="G22" s="55">
        <v>100</v>
      </c>
      <c r="H22" s="63">
        <f t="shared" si="0"/>
        <v>21.193388732339116</v>
      </c>
      <c r="I22" s="45"/>
    </row>
    <row r="23" spans="1:9" ht="26.25" thickBot="1">
      <c r="A23" s="40" t="s">
        <v>22</v>
      </c>
      <c r="B23" s="29"/>
      <c r="C23" s="32"/>
      <c r="D23" s="32"/>
      <c r="E23" s="3"/>
      <c r="F23" s="3"/>
      <c r="G23" s="56"/>
      <c r="H23" s="63" t="e">
        <f t="shared" si="0"/>
        <v>#DIV/0!</v>
      </c>
      <c r="I23" s="45"/>
    </row>
    <row r="24" spans="1:9" ht="13.5" thickBot="1">
      <c r="A24" s="47" t="s">
        <v>23</v>
      </c>
      <c r="B24" s="50">
        <v>9.538</v>
      </c>
      <c r="C24" s="51">
        <v>6.182</v>
      </c>
      <c r="D24" s="51">
        <v>64.8</v>
      </c>
      <c r="E24" s="51">
        <v>27.137</v>
      </c>
      <c r="F24" s="51">
        <v>6.182</v>
      </c>
      <c r="G24" s="57">
        <v>100</v>
      </c>
      <c r="H24" s="63">
        <f t="shared" si="0"/>
        <v>22.780705310093232</v>
      </c>
      <c r="I24" s="45"/>
    </row>
    <row r="25" spans="1:9" ht="16.5" thickBot="1">
      <c r="A25" s="33" t="s">
        <v>24</v>
      </c>
      <c r="B25" s="29">
        <v>1.935</v>
      </c>
      <c r="C25" s="32">
        <v>0.913</v>
      </c>
      <c r="D25" s="32">
        <v>47.2</v>
      </c>
      <c r="E25" s="3">
        <v>4.866</v>
      </c>
      <c r="F25" s="3">
        <v>0.913</v>
      </c>
      <c r="G25" s="56">
        <v>100</v>
      </c>
      <c r="H25" s="63">
        <v>18.8</v>
      </c>
      <c r="I25" s="45"/>
    </row>
    <row r="26" spans="1:9" ht="16.5" thickBot="1">
      <c r="A26" s="33" t="s">
        <v>25</v>
      </c>
      <c r="B26" s="27">
        <v>22.251</v>
      </c>
      <c r="C26" s="28">
        <v>34.2</v>
      </c>
      <c r="D26" s="32">
        <v>153.7</v>
      </c>
      <c r="E26" s="3">
        <v>88.5</v>
      </c>
      <c r="F26" s="52">
        <v>34.2</v>
      </c>
      <c r="G26" s="58">
        <v>0</v>
      </c>
      <c r="H26" s="63">
        <f t="shared" si="0"/>
        <v>38.64406779661017</v>
      </c>
      <c r="I26" s="45"/>
    </row>
    <row r="27" spans="1:9" ht="26.25" thickBot="1">
      <c r="A27" s="33" t="s">
        <v>26</v>
      </c>
      <c r="B27" s="27">
        <v>1.48</v>
      </c>
      <c r="C27" s="46">
        <v>1.837</v>
      </c>
      <c r="D27" s="32">
        <v>124.1</v>
      </c>
      <c r="E27" s="3">
        <v>2.379</v>
      </c>
      <c r="F27" s="3">
        <v>1.837</v>
      </c>
      <c r="G27" s="56">
        <v>0</v>
      </c>
      <c r="H27" s="63">
        <f t="shared" si="0"/>
        <v>77.21731820092475</v>
      </c>
      <c r="I27" s="45"/>
    </row>
    <row r="28" spans="1:9" ht="13.5" thickBot="1">
      <c r="A28" s="33" t="s">
        <v>27</v>
      </c>
      <c r="B28" s="29">
        <v>0.462</v>
      </c>
      <c r="C28" s="3">
        <v>0.367</v>
      </c>
      <c r="D28" s="3">
        <v>79.4</v>
      </c>
      <c r="E28" s="3">
        <v>0.703</v>
      </c>
      <c r="F28" s="3">
        <v>0.367</v>
      </c>
      <c r="G28" s="55">
        <v>100</v>
      </c>
      <c r="H28" s="63">
        <f t="shared" si="0"/>
        <v>52.204836415362735</v>
      </c>
      <c r="I28" s="45"/>
    </row>
    <row r="29" spans="1:9" ht="13.5" thickBot="1">
      <c r="A29" s="33" t="s">
        <v>28</v>
      </c>
      <c r="B29" s="29">
        <v>1.018</v>
      </c>
      <c r="C29" s="44">
        <v>1.47</v>
      </c>
      <c r="D29" s="3">
        <v>144.4</v>
      </c>
      <c r="E29" s="3">
        <v>1.576</v>
      </c>
      <c r="F29" s="44">
        <v>1.47</v>
      </c>
      <c r="G29" s="55">
        <v>100</v>
      </c>
      <c r="H29" s="63">
        <f t="shared" si="0"/>
        <v>93.2741116751269</v>
      </c>
      <c r="I29" s="45"/>
    </row>
    <row r="30" spans="1:9" ht="13.5" thickBot="1">
      <c r="A30" s="33" t="s">
        <v>29</v>
      </c>
      <c r="B30" s="27">
        <v>1.628</v>
      </c>
      <c r="C30" s="44">
        <v>2.02</v>
      </c>
      <c r="D30" s="3">
        <v>100</v>
      </c>
      <c r="E30" s="44">
        <v>1.2</v>
      </c>
      <c r="F30" s="44">
        <v>1.2</v>
      </c>
      <c r="G30" s="59">
        <v>4</v>
      </c>
      <c r="H30" s="63">
        <f t="shared" si="0"/>
        <v>168.33333333333334</v>
      </c>
      <c r="I30" s="45"/>
    </row>
    <row r="31" spans="1:9" ht="13.5" thickBot="1">
      <c r="A31" s="36" t="s">
        <v>19</v>
      </c>
      <c r="B31" s="27">
        <v>0.428</v>
      </c>
      <c r="C31" s="44">
        <v>0.82</v>
      </c>
      <c r="D31" s="3"/>
      <c r="E31" s="3">
        <v>0</v>
      </c>
      <c r="F31" s="3"/>
      <c r="G31" s="59"/>
      <c r="H31" s="63" t="e">
        <f t="shared" si="0"/>
        <v>#DIV/0!</v>
      </c>
      <c r="I31" s="45"/>
    </row>
    <row r="32" spans="1:9" ht="26.25" thickBot="1">
      <c r="A32" s="36" t="s">
        <v>20</v>
      </c>
      <c r="B32" s="30">
        <v>0</v>
      </c>
      <c r="C32" s="3">
        <v>0</v>
      </c>
      <c r="D32" s="3">
        <v>0</v>
      </c>
      <c r="E32" s="3">
        <v>0</v>
      </c>
      <c r="F32" s="3">
        <v>0</v>
      </c>
      <c r="G32" s="59">
        <v>0</v>
      </c>
      <c r="H32" s="63" t="e">
        <f t="shared" si="0"/>
        <v>#DIV/0!</v>
      </c>
      <c r="I32" s="45"/>
    </row>
    <row r="33" spans="1:9" ht="13.5" thickBot="1">
      <c r="A33" s="36" t="s">
        <v>30</v>
      </c>
      <c r="B33" s="27">
        <v>1.2</v>
      </c>
      <c r="C33" s="3">
        <v>1.2</v>
      </c>
      <c r="D33" s="3">
        <v>0</v>
      </c>
      <c r="E33" s="44">
        <v>1.2</v>
      </c>
      <c r="F33" s="44">
        <v>0</v>
      </c>
      <c r="G33" s="59">
        <v>0</v>
      </c>
      <c r="H33" s="63">
        <f t="shared" si="0"/>
        <v>100</v>
      </c>
      <c r="I33" s="45"/>
    </row>
    <row r="34" spans="1:9" ht="13.5" thickBot="1">
      <c r="A34" s="33" t="s">
        <v>31</v>
      </c>
      <c r="B34" s="27">
        <v>1.016</v>
      </c>
      <c r="C34" s="44">
        <v>1.107</v>
      </c>
      <c r="D34" s="44">
        <v>109</v>
      </c>
      <c r="E34" s="44">
        <v>1.127</v>
      </c>
      <c r="F34" s="3">
        <v>1.107</v>
      </c>
      <c r="G34" s="55">
        <v>100</v>
      </c>
      <c r="H34" s="63">
        <f t="shared" si="0"/>
        <v>98.2253771073647</v>
      </c>
      <c r="I34" s="45"/>
    </row>
    <row r="35" spans="1:9" ht="13.5" thickBot="1">
      <c r="A35" s="36" t="s">
        <v>19</v>
      </c>
      <c r="B35" s="29">
        <v>0.6</v>
      </c>
      <c r="C35" s="3">
        <v>0.707</v>
      </c>
      <c r="D35" s="3">
        <v>117.8</v>
      </c>
      <c r="E35" s="44">
        <v>0.7</v>
      </c>
      <c r="F35" s="44">
        <v>0.7</v>
      </c>
      <c r="G35" s="55">
        <v>100</v>
      </c>
      <c r="H35" s="63">
        <f t="shared" si="0"/>
        <v>101</v>
      </c>
      <c r="I35" s="45"/>
    </row>
    <row r="36" spans="1:9" ht="26.25" thickBot="1">
      <c r="A36" s="36" t="s">
        <v>20</v>
      </c>
      <c r="B36" s="29">
        <v>0</v>
      </c>
      <c r="C36" s="3">
        <v>0</v>
      </c>
      <c r="D36" s="3"/>
      <c r="E36" s="3">
        <v>0</v>
      </c>
      <c r="F36" s="3">
        <v>0</v>
      </c>
      <c r="G36" s="55">
        <v>0</v>
      </c>
      <c r="H36" s="63" t="e">
        <f t="shared" si="0"/>
        <v>#DIV/0!</v>
      </c>
      <c r="I36" s="45"/>
    </row>
    <row r="37" spans="1:9" ht="13.5" thickBot="1">
      <c r="A37" s="36" t="s">
        <v>30</v>
      </c>
      <c r="B37" s="27">
        <v>0.416</v>
      </c>
      <c r="C37" s="44">
        <v>0.4</v>
      </c>
      <c r="D37" s="3">
        <v>96.2</v>
      </c>
      <c r="E37" s="3">
        <v>0.427</v>
      </c>
      <c r="F37" s="44">
        <v>0.4</v>
      </c>
      <c r="G37" s="55">
        <v>100</v>
      </c>
      <c r="H37" s="63">
        <f t="shared" si="0"/>
        <v>93.6768149882904</v>
      </c>
      <c r="I37" s="45"/>
    </row>
    <row r="38" spans="1:9" ht="13.5" thickBot="1">
      <c r="A38" s="35" t="s">
        <v>32</v>
      </c>
      <c r="B38" s="29">
        <v>0.046</v>
      </c>
      <c r="C38" s="3">
        <v>0.046</v>
      </c>
      <c r="D38" s="3">
        <v>100</v>
      </c>
      <c r="E38" s="3">
        <v>0.046</v>
      </c>
      <c r="F38" s="3">
        <v>0.046</v>
      </c>
      <c r="G38" s="55">
        <v>100</v>
      </c>
      <c r="H38" s="63">
        <f t="shared" si="0"/>
        <v>100</v>
      </c>
      <c r="I38" s="45"/>
    </row>
    <row r="39" spans="1:9" ht="13.5" thickBot="1">
      <c r="A39" s="36" t="s">
        <v>19</v>
      </c>
      <c r="B39" s="28">
        <v>0</v>
      </c>
      <c r="C39" s="3">
        <v>0</v>
      </c>
      <c r="D39" s="3">
        <v>0</v>
      </c>
      <c r="E39" s="44">
        <v>0.7</v>
      </c>
      <c r="F39" s="3">
        <v>0</v>
      </c>
      <c r="G39" s="55">
        <v>0</v>
      </c>
      <c r="H39" s="63">
        <f t="shared" si="0"/>
        <v>0</v>
      </c>
      <c r="I39" s="45"/>
    </row>
    <row r="40" spans="1:9" ht="26.25" thickBot="1">
      <c r="A40" s="36" t="s">
        <v>20</v>
      </c>
      <c r="B40" s="29">
        <v>0</v>
      </c>
      <c r="C40" s="3">
        <v>0</v>
      </c>
      <c r="D40" s="3">
        <v>0</v>
      </c>
      <c r="E40" s="3">
        <v>0</v>
      </c>
      <c r="F40" s="3">
        <v>0</v>
      </c>
      <c r="G40" s="55">
        <v>0</v>
      </c>
      <c r="H40" s="63" t="e">
        <f t="shared" si="0"/>
        <v>#DIV/0!</v>
      </c>
      <c r="I40" s="45"/>
    </row>
    <row r="41" spans="1:9" ht="13.5" thickBot="1">
      <c r="A41" s="36" t="s">
        <v>30</v>
      </c>
      <c r="B41" s="29">
        <v>0.046</v>
      </c>
      <c r="C41" s="3">
        <v>0.046</v>
      </c>
      <c r="D41" s="3">
        <v>100</v>
      </c>
      <c r="E41" s="3">
        <v>0.046</v>
      </c>
      <c r="F41" s="3">
        <v>0.046</v>
      </c>
      <c r="G41" s="55">
        <v>100</v>
      </c>
      <c r="H41" s="63">
        <f t="shared" si="0"/>
        <v>100</v>
      </c>
      <c r="I41" s="45"/>
    </row>
    <row r="42" spans="1:9" ht="13.5" thickBot="1">
      <c r="A42" s="36" t="s">
        <v>33</v>
      </c>
      <c r="B42" s="29">
        <v>0</v>
      </c>
      <c r="C42" s="3">
        <v>0</v>
      </c>
      <c r="D42" s="3">
        <v>0</v>
      </c>
      <c r="E42" s="3">
        <v>0.004</v>
      </c>
      <c r="F42" s="3">
        <v>0.04</v>
      </c>
      <c r="G42" s="55">
        <v>0</v>
      </c>
      <c r="H42" s="63">
        <f t="shared" si="0"/>
        <v>0</v>
      </c>
      <c r="I42" s="45"/>
    </row>
    <row r="43" spans="1:9" ht="13.5" thickBot="1">
      <c r="A43" s="36" t="s">
        <v>19</v>
      </c>
      <c r="B43" s="28">
        <v>0</v>
      </c>
      <c r="C43" s="3">
        <v>0</v>
      </c>
      <c r="D43" s="3">
        <v>0</v>
      </c>
      <c r="E43" s="3">
        <v>0</v>
      </c>
      <c r="F43" s="3">
        <v>0</v>
      </c>
      <c r="G43" s="55">
        <v>0</v>
      </c>
      <c r="H43" s="63" t="e">
        <f t="shared" si="0"/>
        <v>#DIV/0!</v>
      </c>
      <c r="I43" s="45"/>
    </row>
    <row r="44" spans="1:9" ht="26.25" thickBot="1">
      <c r="A44" s="36" t="s">
        <v>20</v>
      </c>
      <c r="B44" s="29">
        <v>0</v>
      </c>
      <c r="C44" s="3">
        <v>0</v>
      </c>
      <c r="D44" s="3">
        <v>0</v>
      </c>
      <c r="E44" s="3">
        <v>0</v>
      </c>
      <c r="F44" s="3">
        <v>0</v>
      </c>
      <c r="G44" s="55">
        <v>0</v>
      </c>
      <c r="H44" s="63" t="e">
        <f t="shared" si="0"/>
        <v>#DIV/0!</v>
      </c>
      <c r="I44" s="45"/>
    </row>
    <row r="45" spans="1:9" ht="13.5" thickBot="1">
      <c r="A45" s="36" t="s">
        <v>30</v>
      </c>
      <c r="B45" s="29">
        <v>0</v>
      </c>
      <c r="C45" s="3">
        <v>0</v>
      </c>
      <c r="D45" s="3">
        <v>0</v>
      </c>
      <c r="E45" s="3">
        <v>0.004</v>
      </c>
      <c r="F45" s="3">
        <v>0.04</v>
      </c>
      <c r="G45" s="55">
        <v>0</v>
      </c>
      <c r="H45" s="63">
        <f t="shared" si="0"/>
        <v>0</v>
      </c>
      <c r="I45" s="45"/>
    </row>
    <row r="46" spans="1:9" ht="13.5" thickBot="1">
      <c r="A46" s="33" t="s">
        <v>34</v>
      </c>
      <c r="B46" s="27">
        <v>0.767</v>
      </c>
      <c r="C46" s="44">
        <v>0.75</v>
      </c>
      <c r="D46" s="3">
        <v>97.8</v>
      </c>
      <c r="E46" s="44">
        <v>1.11</v>
      </c>
      <c r="F46" s="44">
        <v>0.75</v>
      </c>
      <c r="G46" s="55">
        <v>100</v>
      </c>
      <c r="H46" s="63">
        <f t="shared" si="0"/>
        <v>67.56756756756756</v>
      </c>
      <c r="I46" s="45"/>
    </row>
    <row r="47" spans="1:9" ht="13.5" thickBot="1">
      <c r="A47" s="36" t="s">
        <v>19</v>
      </c>
      <c r="B47" s="29">
        <v>0.04</v>
      </c>
      <c r="C47" s="44">
        <v>0.049</v>
      </c>
      <c r="D47" s="3">
        <v>122.5</v>
      </c>
      <c r="E47" s="44">
        <v>0.03</v>
      </c>
      <c r="F47" s="44">
        <v>0.049</v>
      </c>
      <c r="G47" s="55">
        <v>100</v>
      </c>
      <c r="H47" s="63">
        <f t="shared" si="0"/>
        <v>163.33333333333334</v>
      </c>
      <c r="I47" s="45"/>
    </row>
    <row r="48" spans="1:9" ht="26.25" thickBot="1">
      <c r="A48" s="36" t="s">
        <v>20</v>
      </c>
      <c r="B48" s="27">
        <v>0.077</v>
      </c>
      <c r="C48" s="44">
        <v>0.051</v>
      </c>
      <c r="D48" s="3">
        <v>66.2</v>
      </c>
      <c r="E48" s="3">
        <v>0.045</v>
      </c>
      <c r="F48" s="44">
        <v>0.051</v>
      </c>
      <c r="G48" s="55">
        <v>100</v>
      </c>
      <c r="H48" s="63">
        <f t="shared" si="0"/>
        <v>113.33333333333333</v>
      </c>
      <c r="I48" s="45"/>
    </row>
    <row r="49" spans="1:9" ht="13.5" thickBot="1">
      <c r="A49" s="36" t="s">
        <v>30</v>
      </c>
      <c r="B49" s="27">
        <v>0.65</v>
      </c>
      <c r="C49" s="44">
        <v>0.65</v>
      </c>
      <c r="D49" s="3">
        <v>100</v>
      </c>
      <c r="E49" s="3">
        <v>1.035</v>
      </c>
      <c r="F49" s="44">
        <v>0.65</v>
      </c>
      <c r="G49" s="55">
        <v>100</v>
      </c>
      <c r="H49" s="63">
        <f t="shared" si="0"/>
        <v>62.801932367149774</v>
      </c>
      <c r="I49" s="45"/>
    </row>
    <row r="50" spans="1:9" ht="13.5" thickBot="1">
      <c r="A50" s="33" t="s">
        <v>35</v>
      </c>
      <c r="B50" s="27">
        <v>4.449</v>
      </c>
      <c r="C50" s="3">
        <v>4.912</v>
      </c>
      <c r="D50" s="3">
        <v>110.4</v>
      </c>
      <c r="E50" s="3">
        <v>5.927</v>
      </c>
      <c r="F50" s="3">
        <v>4.912</v>
      </c>
      <c r="G50" s="55">
        <v>100</v>
      </c>
      <c r="H50" s="63">
        <f t="shared" si="0"/>
        <v>82.87497891007256</v>
      </c>
      <c r="I50" s="45"/>
    </row>
    <row r="51" spans="1:9" ht="13.5" thickBot="1">
      <c r="A51" s="36" t="s">
        <v>19</v>
      </c>
      <c r="B51" s="29">
        <v>1.37</v>
      </c>
      <c r="C51" s="3">
        <v>1.922</v>
      </c>
      <c r="D51" s="3">
        <v>140.3</v>
      </c>
      <c r="E51" s="44">
        <v>1.9</v>
      </c>
      <c r="F51" s="44">
        <v>1.922</v>
      </c>
      <c r="G51" s="55">
        <v>100</v>
      </c>
      <c r="H51" s="63">
        <f t="shared" si="0"/>
        <v>101.15789473684211</v>
      </c>
      <c r="I51" s="45"/>
    </row>
    <row r="52" spans="1:9" ht="26.25" thickBot="1">
      <c r="A52" s="36" t="s">
        <v>20</v>
      </c>
      <c r="B52" s="27">
        <v>1.059</v>
      </c>
      <c r="C52" s="44">
        <v>0.7</v>
      </c>
      <c r="D52" s="3">
        <v>66.1</v>
      </c>
      <c r="E52" s="3">
        <v>1.256</v>
      </c>
      <c r="F52" s="44">
        <v>0.7</v>
      </c>
      <c r="G52" s="55">
        <v>100</v>
      </c>
      <c r="H52" s="63">
        <f t="shared" si="0"/>
        <v>55.73248407643312</v>
      </c>
      <c r="I52" s="45"/>
    </row>
    <row r="53" spans="1:9" ht="13.5" thickBot="1">
      <c r="A53" s="36" t="s">
        <v>30</v>
      </c>
      <c r="B53" s="27">
        <v>2.02</v>
      </c>
      <c r="C53" s="44">
        <v>2.29</v>
      </c>
      <c r="D53" s="3">
        <v>113.4</v>
      </c>
      <c r="E53" s="3">
        <v>2.771</v>
      </c>
      <c r="F53" s="44">
        <v>2.29</v>
      </c>
      <c r="G53" s="55">
        <v>100</v>
      </c>
      <c r="H53" s="63">
        <f t="shared" si="0"/>
        <v>82.64164561530134</v>
      </c>
      <c r="I53" s="45"/>
    </row>
    <row r="54" spans="1:9" ht="13.5" thickBot="1">
      <c r="A54" s="33" t="s">
        <v>36</v>
      </c>
      <c r="B54" s="29">
        <v>1.03</v>
      </c>
      <c r="C54" s="3">
        <v>1.195</v>
      </c>
      <c r="D54" s="3">
        <v>116</v>
      </c>
      <c r="E54" s="3">
        <v>1.488</v>
      </c>
      <c r="F54" s="3">
        <v>1.195</v>
      </c>
      <c r="G54" s="55">
        <v>100</v>
      </c>
      <c r="H54" s="63">
        <f t="shared" si="0"/>
        <v>80.30913978494624</v>
      </c>
      <c r="I54" s="45"/>
    </row>
    <row r="55" spans="1:9" ht="13.5" thickBot="1">
      <c r="A55" s="36" t="s">
        <v>19</v>
      </c>
      <c r="B55" s="29">
        <v>0</v>
      </c>
      <c r="C55" s="3">
        <v>0</v>
      </c>
      <c r="D55" s="3">
        <v>0</v>
      </c>
      <c r="E55" s="3">
        <v>0</v>
      </c>
      <c r="F55" s="3">
        <v>0</v>
      </c>
      <c r="G55" s="55">
        <v>0</v>
      </c>
      <c r="H55" s="63" t="e">
        <f t="shared" si="0"/>
        <v>#DIV/0!</v>
      </c>
      <c r="I55" s="45"/>
    </row>
    <row r="56" spans="1:9" ht="26.25" thickBot="1">
      <c r="A56" s="36" t="s">
        <v>20</v>
      </c>
      <c r="B56" s="29">
        <v>0.045</v>
      </c>
      <c r="C56" s="3">
        <v>0.045</v>
      </c>
      <c r="D56" s="3">
        <v>100</v>
      </c>
      <c r="E56" s="44">
        <v>0.05</v>
      </c>
      <c r="F56" s="3">
        <v>0.045</v>
      </c>
      <c r="G56" s="55">
        <v>100</v>
      </c>
      <c r="H56" s="63">
        <f t="shared" si="0"/>
        <v>89.99999999999999</v>
      </c>
      <c r="I56" s="45"/>
    </row>
    <row r="57" spans="1:9" ht="13.5" thickBot="1">
      <c r="A57" s="36" t="s">
        <v>30</v>
      </c>
      <c r="B57" s="29">
        <v>0.985</v>
      </c>
      <c r="C57" s="44">
        <v>1.15</v>
      </c>
      <c r="D57" s="3">
        <v>116.8</v>
      </c>
      <c r="E57" s="3">
        <v>1.438</v>
      </c>
      <c r="F57" s="44">
        <v>1.15</v>
      </c>
      <c r="G57" s="55">
        <v>100</v>
      </c>
      <c r="H57" s="63">
        <f t="shared" si="0"/>
        <v>79.97218358831711</v>
      </c>
      <c r="I57" s="45"/>
    </row>
    <row r="58" spans="1:9" ht="26.25" thickBot="1">
      <c r="A58" s="35" t="s">
        <v>37</v>
      </c>
      <c r="B58" s="29">
        <v>0.003</v>
      </c>
      <c r="C58" s="3">
        <v>0.004</v>
      </c>
      <c r="D58" s="3">
        <v>101</v>
      </c>
      <c r="E58" s="44">
        <v>6</v>
      </c>
      <c r="F58" s="3">
        <v>0.004</v>
      </c>
      <c r="G58" s="55">
        <v>100</v>
      </c>
      <c r="H58" s="63">
        <f t="shared" si="0"/>
        <v>0.06666666666666667</v>
      </c>
      <c r="I58" s="45"/>
    </row>
    <row r="59" spans="1:9" ht="13.5" thickBot="1">
      <c r="A59" s="36" t="s">
        <v>19</v>
      </c>
      <c r="B59" s="29">
        <v>0</v>
      </c>
      <c r="C59" s="3">
        <v>0</v>
      </c>
      <c r="D59" s="3">
        <v>0</v>
      </c>
      <c r="E59" s="3">
        <v>0</v>
      </c>
      <c r="F59" s="3">
        <v>0</v>
      </c>
      <c r="G59" s="55">
        <v>0</v>
      </c>
      <c r="H59" s="63" t="e">
        <f t="shared" si="0"/>
        <v>#DIV/0!</v>
      </c>
      <c r="I59" s="45"/>
    </row>
    <row r="60" spans="1:9" ht="26.25" thickBot="1">
      <c r="A60" s="36" t="s">
        <v>20</v>
      </c>
      <c r="B60" s="29">
        <v>0.003</v>
      </c>
      <c r="C60" s="3">
        <v>0.004</v>
      </c>
      <c r="D60" s="3">
        <v>100</v>
      </c>
      <c r="E60" s="44">
        <v>6</v>
      </c>
      <c r="F60" s="3">
        <v>0.004</v>
      </c>
      <c r="G60" s="55">
        <v>100</v>
      </c>
      <c r="H60" s="63">
        <f t="shared" si="0"/>
        <v>0.06666666666666667</v>
      </c>
      <c r="I60" s="45"/>
    </row>
    <row r="61" spans="1:9" ht="13.5" thickBot="1">
      <c r="A61" s="36" t="s">
        <v>30</v>
      </c>
      <c r="B61" s="29">
        <v>0</v>
      </c>
      <c r="C61" s="3">
        <v>0</v>
      </c>
      <c r="D61" s="3">
        <v>0</v>
      </c>
      <c r="E61" s="3">
        <v>0</v>
      </c>
      <c r="F61" s="3">
        <v>0</v>
      </c>
      <c r="G61" s="55">
        <v>0</v>
      </c>
      <c r="H61" s="63" t="e">
        <f t="shared" si="0"/>
        <v>#DIV/0!</v>
      </c>
      <c r="I61" s="45"/>
    </row>
    <row r="62" spans="1:9" ht="13.5" thickBot="1">
      <c r="A62" s="40" t="s">
        <v>38</v>
      </c>
      <c r="B62" s="29"/>
      <c r="C62" s="3"/>
      <c r="D62" s="3"/>
      <c r="E62" s="3"/>
      <c r="F62" s="3"/>
      <c r="G62" s="55"/>
      <c r="H62" s="63" t="e">
        <f t="shared" si="0"/>
        <v>#DIV/0!</v>
      </c>
      <c r="I62" s="45"/>
    </row>
    <row r="63" spans="1:9" ht="13.5" thickBot="1">
      <c r="A63" s="33" t="s">
        <v>39</v>
      </c>
      <c r="B63" s="29">
        <v>2102</v>
      </c>
      <c r="C63" s="3">
        <v>2029</v>
      </c>
      <c r="D63" s="3">
        <v>96.5</v>
      </c>
      <c r="E63" s="3">
        <v>2129</v>
      </c>
      <c r="F63" s="3">
        <v>2029</v>
      </c>
      <c r="G63" s="55">
        <v>100</v>
      </c>
      <c r="H63" s="63">
        <f t="shared" si="0"/>
        <v>95.30295913574449</v>
      </c>
      <c r="I63" s="45"/>
    </row>
    <row r="64" spans="1:9" ht="13.5" thickBot="1">
      <c r="A64" s="36" t="s">
        <v>19</v>
      </c>
      <c r="B64" s="29">
        <v>691</v>
      </c>
      <c r="C64" s="3">
        <v>651</v>
      </c>
      <c r="D64" s="3">
        <v>94.2</v>
      </c>
      <c r="E64" s="3">
        <v>650</v>
      </c>
      <c r="F64" s="3">
        <v>651</v>
      </c>
      <c r="G64" s="55">
        <v>100</v>
      </c>
      <c r="H64" s="63">
        <f t="shared" si="0"/>
        <v>100.15384615384615</v>
      </c>
      <c r="I64" s="45"/>
    </row>
    <row r="65" spans="1:9" ht="26.25" thickBot="1">
      <c r="A65" s="36" t="s">
        <v>20</v>
      </c>
      <c r="B65" s="29">
        <v>427</v>
      </c>
      <c r="C65" s="3">
        <v>394</v>
      </c>
      <c r="D65" s="3">
        <v>92.3</v>
      </c>
      <c r="E65" s="3">
        <v>494</v>
      </c>
      <c r="F65" s="3">
        <v>394</v>
      </c>
      <c r="G65" s="55">
        <v>100</v>
      </c>
      <c r="H65" s="63">
        <f t="shared" si="0"/>
        <v>79.75708502024291</v>
      </c>
      <c r="I65" s="45"/>
    </row>
    <row r="66" spans="1:9" ht="13.5" thickBot="1">
      <c r="A66" s="36" t="s">
        <v>30</v>
      </c>
      <c r="B66" s="29">
        <v>984</v>
      </c>
      <c r="C66" s="3">
        <v>984</v>
      </c>
      <c r="D66" s="3">
        <v>100</v>
      </c>
      <c r="E66" s="3">
        <v>985</v>
      </c>
      <c r="F66" s="3">
        <v>984</v>
      </c>
      <c r="G66" s="55">
        <v>100</v>
      </c>
      <c r="H66" s="63">
        <f aca="true" t="shared" si="1" ref="H66:H80">C66/E66*100</f>
        <v>99.8984771573604</v>
      </c>
      <c r="I66" s="45"/>
    </row>
    <row r="67" spans="1:9" ht="26.25" thickBot="1">
      <c r="A67" s="37" t="s">
        <v>40</v>
      </c>
      <c r="B67" s="29">
        <v>933</v>
      </c>
      <c r="C67" s="3">
        <v>925</v>
      </c>
      <c r="D67" s="3">
        <v>99.1</v>
      </c>
      <c r="E67" s="3">
        <v>1019</v>
      </c>
      <c r="F67" s="3">
        <v>925</v>
      </c>
      <c r="G67" s="55">
        <v>100</v>
      </c>
      <c r="H67" s="63">
        <f t="shared" si="1"/>
        <v>90.77526987242395</v>
      </c>
      <c r="I67" s="45"/>
    </row>
    <row r="68" spans="1:9" ht="13.5" thickBot="1">
      <c r="A68" s="38" t="s">
        <v>19</v>
      </c>
      <c r="B68" s="29">
        <v>300</v>
      </c>
      <c r="C68" s="3">
        <v>300</v>
      </c>
      <c r="D68" s="3">
        <v>100</v>
      </c>
      <c r="E68" s="3">
        <v>300</v>
      </c>
      <c r="F68" s="3">
        <v>300</v>
      </c>
      <c r="G68" s="55">
        <v>100</v>
      </c>
      <c r="H68" s="63">
        <f t="shared" si="1"/>
        <v>100</v>
      </c>
      <c r="I68" s="45"/>
    </row>
    <row r="69" spans="1:9" ht="26.25" thickBot="1">
      <c r="A69" s="38" t="s">
        <v>20</v>
      </c>
      <c r="B69" s="29">
        <v>175</v>
      </c>
      <c r="C69" s="3">
        <v>167</v>
      </c>
      <c r="D69" s="3">
        <v>95.4</v>
      </c>
      <c r="E69" s="3">
        <v>222</v>
      </c>
      <c r="F69" s="3">
        <v>167</v>
      </c>
      <c r="G69" s="55">
        <v>100</v>
      </c>
      <c r="H69" s="63">
        <f t="shared" si="1"/>
        <v>75.22522522522522</v>
      </c>
      <c r="I69" s="45"/>
    </row>
    <row r="70" spans="1:9" ht="13.5" thickBot="1">
      <c r="A70" s="38" t="s">
        <v>30</v>
      </c>
      <c r="B70" s="29">
        <v>458</v>
      </c>
      <c r="C70" s="3">
        <v>458</v>
      </c>
      <c r="D70" s="3">
        <v>106.5</v>
      </c>
      <c r="E70" s="3">
        <v>497</v>
      </c>
      <c r="F70" s="3">
        <v>458</v>
      </c>
      <c r="G70" s="55">
        <v>100</v>
      </c>
      <c r="H70" s="63">
        <f t="shared" si="1"/>
        <v>92.15291750503019</v>
      </c>
      <c r="I70" s="45"/>
    </row>
    <row r="71" spans="1:9" ht="13.5" thickBot="1">
      <c r="A71" s="33" t="s">
        <v>41</v>
      </c>
      <c r="B71" s="29">
        <f>SUM(B72,B73,B74)</f>
        <v>0</v>
      </c>
      <c r="C71" s="3">
        <v>0</v>
      </c>
      <c r="D71" s="3">
        <v>0</v>
      </c>
      <c r="E71" s="3">
        <v>0</v>
      </c>
      <c r="F71" s="3">
        <v>0</v>
      </c>
      <c r="G71" s="55">
        <v>0</v>
      </c>
      <c r="H71" s="63" t="e">
        <f t="shared" si="1"/>
        <v>#DIV/0!</v>
      </c>
      <c r="I71" s="45"/>
    </row>
    <row r="72" spans="1:9" ht="13.5" thickBot="1">
      <c r="A72" s="36" t="s">
        <v>19</v>
      </c>
      <c r="B72" s="29">
        <v>0</v>
      </c>
      <c r="C72" s="3">
        <v>0</v>
      </c>
      <c r="D72" s="3">
        <v>0</v>
      </c>
      <c r="E72" s="3">
        <v>0</v>
      </c>
      <c r="F72" s="3">
        <v>0</v>
      </c>
      <c r="G72" s="55">
        <v>0</v>
      </c>
      <c r="H72" s="63" t="e">
        <f t="shared" si="1"/>
        <v>#DIV/0!</v>
      </c>
      <c r="I72" s="45"/>
    </row>
    <row r="73" spans="1:9" ht="26.25" thickBot="1">
      <c r="A73" s="36" t="s">
        <v>20</v>
      </c>
      <c r="B73" s="29">
        <v>0</v>
      </c>
      <c r="C73" s="3">
        <v>0</v>
      </c>
      <c r="D73" s="3">
        <v>0</v>
      </c>
      <c r="E73" s="3">
        <v>0</v>
      </c>
      <c r="F73" s="3">
        <v>0</v>
      </c>
      <c r="G73" s="55">
        <v>0</v>
      </c>
      <c r="H73" s="63" t="e">
        <f t="shared" si="1"/>
        <v>#DIV/0!</v>
      </c>
      <c r="I73" s="45"/>
    </row>
    <row r="74" spans="1:9" ht="13.5" thickBot="1">
      <c r="A74" s="36" t="s">
        <v>30</v>
      </c>
      <c r="B74" s="29">
        <v>0</v>
      </c>
      <c r="C74" s="3">
        <v>0</v>
      </c>
      <c r="D74" s="3">
        <v>0</v>
      </c>
      <c r="E74" s="3">
        <v>0</v>
      </c>
      <c r="F74" s="3">
        <v>0</v>
      </c>
      <c r="G74" s="55">
        <v>0</v>
      </c>
      <c r="H74" s="63" t="e">
        <f t="shared" si="1"/>
        <v>#DIV/0!</v>
      </c>
      <c r="I74" s="45"/>
    </row>
    <row r="75" spans="1:9" ht="13.5" thickBot="1">
      <c r="A75" s="33" t="s">
        <v>42</v>
      </c>
      <c r="B75" s="29">
        <v>3633</v>
      </c>
      <c r="C75" s="3">
        <v>3278</v>
      </c>
      <c r="D75" s="3">
        <v>90.23</v>
      </c>
      <c r="E75" s="3">
        <v>3660</v>
      </c>
      <c r="F75" s="3">
        <v>3278</v>
      </c>
      <c r="G75" s="55">
        <v>100</v>
      </c>
      <c r="H75" s="63">
        <f t="shared" si="1"/>
        <v>89.56284153005465</v>
      </c>
      <c r="I75" s="45"/>
    </row>
    <row r="76" spans="1:9" ht="13.5" thickBot="1">
      <c r="A76" s="33" t="s">
        <v>43</v>
      </c>
      <c r="B76" s="27">
        <v>27.42</v>
      </c>
      <c r="C76" s="44">
        <v>33.13</v>
      </c>
      <c r="D76" s="3">
        <v>120.82</v>
      </c>
      <c r="E76" s="48">
        <v>18.3</v>
      </c>
      <c r="F76" s="44">
        <v>33.13</v>
      </c>
      <c r="G76" s="55">
        <v>100</v>
      </c>
      <c r="H76" s="63">
        <f t="shared" si="1"/>
        <v>181.03825136612022</v>
      </c>
      <c r="I76" s="45"/>
    </row>
    <row r="77" spans="1:9" ht="15" thickBot="1">
      <c r="A77" s="41" t="s">
        <v>45</v>
      </c>
      <c r="B77" s="25">
        <v>14524.4</v>
      </c>
      <c r="C77" s="3">
        <v>14713.2</v>
      </c>
      <c r="D77" s="3">
        <v>101.3</v>
      </c>
      <c r="E77" s="3">
        <v>18497.59</v>
      </c>
      <c r="F77" s="3">
        <v>14612.3</v>
      </c>
      <c r="G77" s="55">
        <v>100.6</v>
      </c>
      <c r="H77" s="63">
        <f t="shared" si="1"/>
        <v>79.54117266087096</v>
      </c>
      <c r="I77" s="45"/>
    </row>
    <row r="78" spans="1:9" ht="15" thickBot="1">
      <c r="A78" s="41" t="s">
        <v>12</v>
      </c>
      <c r="B78" s="25">
        <v>1153.3</v>
      </c>
      <c r="C78" s="3">
        <v>1165.9</v>
      </c>
      <c r="D78" s="3">
        <v>101.1</v>
      </c>
      <c r="E78" s="64">
        <v>1277</v>
      </c>
      <c r="F78" s="3">
        <v>1158.6</v>
      </c>
      <c r="G78" s="55">
        <v>100.6</v>
      </c>
      <c r="H78" s="63">
        <f t="shared" si="1"/>
        <v>91.29992169146438</v>
      </c>
      <c r="I78" s="45"/>
    </row>
    <row r="79" spans="1:9" ht="15" thickBot="1">
      <c r="A79" s="41" t="s">
        <v>13</v>
      </c>
      <c r="B79" s="25">
        <v>0</v>
      </c>
      <c r="C79" s="3">
        <v>0</v>
      </c>
      <c r="D79" s="3">
        <v>0</v>
      </c>
      <c r="E79" s="3">
        <v>1190.1</v>
      </c>
      <c r="F79" s="3">
        <v>0</v>
      </c>
      <c r="G79" s="55">
        <v>0</v>
      </c>
      <c r="H79" s="63">
        <f t="shared" si="1"/>
        <v>0</v>
      </c>
      <c r="I79" s="45"/>
    </row>
    <row r="80" spans="1:9" ht="26.25" thickBot="1">
      <c r="A80" s="19" t="s">
        <v>14</v>
      </c>
      <c r="B80" s="21">
        <v>0</v>
      </c>
      <c r="C80" s="3">
        <v>0.099</v>
      </c>
      <c r="D80" s="3">
        <v>0</v>
      </c>
      <c r="E80" s="3">
        <v>0</v>
      </c>
      <c r="F80" s="3">
        <v>0</v>
      </c>
      <c r="G80" s="55">
        <v>0</v>
      </c>
      <c r="H80" s="63" t="e">
        <f t="shared" si="1"/>
        <v>#DIV/0!</v>
      </c>
      <c r="I80" s="45"/>
    </row>
    <row r="81" ht="12.75">
      <c r="A81" s="18"/>
    </row>
    <row r="82" ht="15.75">
      <c r="B82" s="2"/>
    </row>
    <row r="83" ht="15.75">
      <c r="B83" s="2"/>
    </row>
    <row r="84" ht="15.75">
      <c r="B84" s="2"/>
    </row>
    <row r="85" ht="15.75">
      <c r="B85" s="2"/>
    </row>
    <row r="86" ht="15.75">
      <c r="B86" s="2"/>
    </row>
    <row r="88" ht="12.75">
      <c r="A88" s="39"/>
    </row>
  </sheetData>
  <sheetProtection/>
  <mergeCells count="11">
    <mergeCell ref="E3:E5"/>
    <mergeCell ref="I3:I5"/>
    <mergeCell ref="A1:H1"/>
    <mergeCell ref="A2:H2"/>
    <mergeCell ref="A3:A5"/>
    <mergeCell ref="H3:H5"/>
    <mergeCell ref="F3:F5"/>
    <mergeCell ref="G3:G5"/>
    <mergeCell ref="B3:B4"/>
    <mergeCell ref="C3:C4"/>
    <mergeCell ref="D3:D5"/>
  </mergeCells>
  <printOptions horizontalCentered="1"/>
  <pageMargins left="0.25" right="0.25" top="0.23" bottom="0.29" header="0.21" footer="0.3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trh</cp:lastModifiedBy>
  <cp:lastPrinted>2018-12-21T13:38:42Z</cp:lastPrinted>
  <dcterms:created xsi:type="dcterms:W3CDTF">2006-05-06T07:58:30Z</dcterms:created>
  <dcterms:modified xsi:type="dcterms:W3CDTF">2018-12-21T13:38:47Z</dcterms:modified>
  <cp:category/>
  <cp:version/>
  <cp:contentType/>
  <cp:contentStatus/>
</cp:coreProperties>
</file>